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ctrlProps/ctrlProp1.xml" ContentType="application/vnd.ms-excel.controlproperti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ivotTables/pivotTable1.xml" ContentType="application/vnd.openxmlformats-officedocument.spreadsheetml.pivotTable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pivotTables/pivotTable2.xml" ContentType="application/vnd.openxmlformats-officedocument.spreadsheetml.pivotTable+xml"/>
  <Override PartName="/xl/drawings/drawing12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3_ncr:1_{2C291CE5-458B-42F1-83F0-C336CFD7E27B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2017" sheetId="1" r:id="rId1"/>
    <sheet name="2016" sheetId="3" r:id="rId2"/>
    <sheet name="2015" sheetId="4" r:id="rId3"/>
    <sheet name="DATES" sheetId="29" r:id="rId4"/>
    <sheet name="Project 2" sheetId="30" r:id="rId5"/>
    <sheet name="Project 3" sheetId="31" r:id="rId6"/>
    <sheet name="Project 5" sheetId="32" r:id="rId7"/>
    <sheet name="Project 7" sheetId="33" r:id="rId8"/>
    <sheet name="Payroll" sheetId="21" r:id="rId9"/>
    <sheet name="PAYROLL 2" sheetId="35" r:id="rId10"/>
    <sheet name="EMPLOYEE" sheetId="34" r:id="rId11"/>
    <sheet name="payroll Detail" sheetId="25" r:id="rId12"/>
    <sheet name="Cookies Sold" sheetId="27" r:id="rId13"/>
    <sheet name="Rides" sheetId="28" r:id="rId14"/>
    <sheet name="COLOR_Price" sheetId="13" r:id="rId15"/>
    <sheet name="Monthly Sales" sheetId="5" r:id="rId16"/>
    <sheet name="boat trips" sheetId="16" r:id="rId17"/>
    <sheet name="SALES PIVOT" sheetId="9" r:id="rId18"/>
    <sheet name="2017 Projected Sales" sheetId="6" r:id="rId19"/>
    <sheet name="PivotChart" sheetId="8" r:id="rId20"/>
    <sheet name="ProfitLoss" sheetId="11" r:id="rId21"/>
    <sheet name="ProfitLoss 2" sheetId="12" r:id="rId22"/>
    <sheet name="2017 Student Roster" sheetId="14" r:id="rId23"/>
    <sheet name="Photography" sheetId="15" r:id="rId24"/>
    <sheet name="trans" sheetId="17" r:id="rId25"/>
    <sheet name="Extra" sheetId="18" r:id="rId26"/>
    <sheet name="Benefit" sheetId="26" r:id="rId27"/>
    <sheet name="Position" sheetId="19" r:id="rId28"/>
    <sheet name="NAMES" sheetId="20" r:id="rId29"/>
  </sheets>
  <externalReferences>
    <externalReference r:id="rId30"/>
    <externalReference r:id="rId31"/>
    <externalReference r:id="rId32"/>
  </externalReferences>
  <definedNames>
    <definedName name="_1__xlcn.WorksheetConnection_DataA6E4061" localSheetId="19" hidden="1">#REF!</definedName>
    <definedName name="_1__xlcn.WorksheetConnection_DataA6E4061" localSheetId="5" hidden="1">'Project 3'!$A$12:$E$412</definedName>
    <definedName name="_1__xlcn.WorksheetConnection_DataA6E4061" localSheetId="6" hidden="1">#REF!</definedName>
    <definedName name="_1__xlcn.WorksheetConnection_DataA6E4061" localSheetId="7" hidden="1">#REF!</definedName>
    <definedName name="_1__xlcn.WorksheetConnection_DataA6E4061" hidden="1">'Monthly Sales'!$A$8:$E$408</definedName>
    <definedName name="_xlnm._FilterDatabase" localSheetId="4" hidden="1">'Project 2'!$A$7:$D$33</definedName>
    <definedName name="_xlnm._FilterDatabase" localSheetId="7" hidden="1">'Project 7'!$A$9:$M$750</definedName>
    <definedName name="Adobo">'[1]Shelley''s Spices 2015'!$B$13:$E$13</definedName>
    <definedName name="Allspice">'[1]Shelley''s Spices 2015'!$B$8:$E$8</definedName>
    <definedName name="Anise">'[1]Shelley''s Spices 2015'!$B$12:$E$12</definedName>
    <definedName name="Bay_Leaf">'[1]Shelley''s Spices 2015'!$B$9:$E$9</definedName>
    <definedName name="Casia">'[1]Shelley''s Spices 2015'!$B$5:$E$5</definedName>
    <definedName name="Cinnamon">'[1]Shelley''s Spices 2015'!$B$4:$E$4</definedName>
    <definedName name="Cloves">'[1]Shelley''s Spices 2015'!$B$7:$E$7</definedName>
    <definedName name="Curry">'[1]Shelley''s Spices 2015'!$B$14:$E$14</definedName>
    <definedName name="DOH">'[2]EE Data'!$E$7:$E$101</definedName>
    <definedName name="ee" localSheetId="4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localSheetId="7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Garlic">'[1]Shelley''s Spices 2015'!$B$6:$E$6</definedName>
    <definedName name="GROSS_PAY">'[2]EE Data'!$J$7:$J$101</definedName>
    <definedName name="k" localSheetId="4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localSheetId="7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location">'2017 Projected Sales'!$A$9:$A$14</definedName>
    <definedName name="Oregano">'[1]Shelley''s Spices 2015'!$B$10:$E$10</definedName>
    <definedName name="Parsley">'[1]Shelley''s Spices 2015'!$B$3:$E$3</definedName>
    <definedName name="Pepper">'[1]Shelley''s Spices 2015'!$B$11:$E$11</definedName>
    <definedName name="Product">'[1]Shelley''s Spices 2015'!$B$3:$E$14</definedName>
    <definedName name="q" localSheetId="4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localSheetId="7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ides">Rides!$J$6:$J$21</definedName>
    <definedName name="rr" localSheetId="4" hidden="1">{"FirstQ",#N/A,FALSE,"Budget2000";"SecondQ",#N/A,FALSE,"Budget2000"}</definedName>
    <definedName name="rr" localSheetId="5" hidden="1">{"FirstQ",#N/A,FALSE,"Budget2000";"SecondQ",#N/A,FALSE,"Budget2000"}</definedName>
    <definedName name="rr" localSheetId="6" hidden="1">{"FirstQ",#N/A,FALSE,"Budget2000";"SecondQ",#N/A,FALSE,"Budget2000"}</definedName>
    <definedName name="rr" localSheetId="7" hidden="1">{"FirstQ",#N/A,FALSE,"Budget2000";"SecondQ",#N/A,FALSE,"Budget2000"}</definedName>
    <definedName name="rr" hidden="1">{"FirstQ",#N/A,FALSE,"Budget2000";"SecondQ",#N/A,FALSE,"Budget2000"}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localSheetId="7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otals" localSheetId="2">'[3]Project 1'!#REF!</definedName>
    <definedName name="Totals" localSheetId="1">'[3]Project 1'!#REF!</definedName>
    <definedName name="Totals" localSheetId="18">'[3]Project 1'!#REF!</definedName>
    <definedName name="Totals">'[3]Project 1'!#REF!</definedName>
    <definedName name="wrn.AllData." localSheetId="4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localSheetId="7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4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localSheetId="7" hidden="1">{"FirstQ",#N/A,FALSE,"Budget2000";"SecondQ",#N/A,FALSE,"Budget2000"}</definedName>
    <definedName name="wrn.FirstHalf." hidden="1">{"FirstQ",#N/A,FALSE,"Budget2000";"SecondQ",#N/A,FALSE,"Budget2000"}</definedName>
    <definedName name="x" localSheetId="4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localSheetId="7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localSheetId="7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7" hidden="1">'Project 7'!$A$9:$M$750</definedName>
  </definedNames>
  <calcPr calcId="191029"/>
  <pivotCaches>
    <pivotCache cacheId="14" r:id="rId33"/>
    <pivotCache cacheId="15" r:id="rId3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8" i="35" l="1"/>
  <c r="L97" i="35"/>
  <c r="L96" i="35"/>
  <c r="L95" i="35"/>
  <c r="L94" i="35"/>
  <c r="L93" i="35"/>
  <c r="L92" i="35"/>
  <c r="L91" i="35"/>
  <c r="L90" i="35"/>
  <c r="L89" i="35"/>
  <c r="L88" i="35"/>
  <c r="L87" i="35"/>
  <c r="L86" i="35"/>
  <c r="L85" i="35"/>
  <c r="L84" i="35"/>
  <c r="L83" i="35"/>
  <c r="L82" i="35"/>
  <c r="L81" i="35"/>
  <c r="L80" i="35"/>
  <c r="L79" i="35"/>
  <c r="L78" i="35"/>
  <c r="L77" i="35"/>
  <c r="L76" i="35"/>
  <c r="L75" i="35"/>
  <c r="L74" i="35"/>
  <c r="L73" i="35"/>
  <c r="L72" i="35"/>
  <c r="L71" i="35"/>
  <c r="L70" i="35"/>
  <c r="L69" i="35"/>
  <c r="L68" i="35"/>
  <c r="L67" i="35"/>
  <c r="L66" i="35"/>
  <c r="L65" i="35"/>
  <c r="L64" i="35"/>
  <c r="L63" i="35"/>
  <c r="L62" i="35"/>
  <c r="L61" i="35"/>
  <c r="L60" i="35"/>
  <c r="L59" i="35"/>
  <c r="L58" i="35"/>
  <c r="L57" i="35"/>
  <c r="L56" i="35"/>
  <c r="L55" i="35"/>
  <c r="L54" i="35"/>
  <c r="L53" i="35"/>
  <c r="L52" i="35"/>
  <c r="L51" i="35"/>
  <c r="L50" i="35"/>
  <c r="L49" i="35"/>
  <c r="L48" i="35"/>
  <c r="L47" i="35"/>
  <c r="L46" i="35"/>
  <c r="L45" i="35"/>
  <c r="L44" i="35"/>
  <c r="L43" i="35"/>
  <c r="L42" i="35"/>
  <c r="L41" i="35"/>
  <c r="L40" i="35"/>
  <c r="L39" i="35"/>
  <c r="L38" i="35"/>
  <c r="L37" i="35"/>
  <c r="L36" i="35"/>
  <c r="L35" i="35"/>
  <c r="L34" i="35"/>
  <c r="L33" i="35"/>
  <c r="L32" i="35"/>
  <c r="L31" i="35"/>
  <c r="L30" i="35"/>
  <c r="L29" i="35"/>
  <c r="L28" i="35"/>
  <c r="L27" i="35"/>
  <c r="L26" i="35"/>
  <c r="L25" i="35"/>
  <c r="L24" i="35"/>
  <c r="L23" i="35"/>
  <c r="L22" i="35"/>
  <c r="L21" i="35"/>
  <c r="L20" i="35"/>
  <c r="L19" i="35"/>
  <c r="L18" i="35"/>
  <c r="L17" i="35"/>
  <c r="L16" i="35"/>
  <c r="L15" i="35"/>
  <c r="L14" i="35"/>
  <c r="L13" i="35"/>
  <c r="L12" i="35"/>
  <c r="L11" i="35"/>
  <c r="L10" i="35"/>
  <c r="L9" i="35"/>
  <c r="L8" i="35"/>
  <c r="L7" i="35"/>
  <c r="L6" i="35"/>
  <c r="L5" i="35"/>
  <c r="B6" i="32"/>
  <c r="H27" i="28" l="1"/>
  <c r="G27" i="28"/>
  <c r="F27" i="28"/>
  <c r="L98" i="21"/>
  <c r="L97" i="21"/>
  <c r="L96" i="21"/>
  <c r="L95" i="21"/>
  <c r="L94" i="21"/>
  <c r="L93" i="21"/>
  <c r="L92" i="21"/>
  <c r="L91" i="21"/>
  <c r="L90" i="21"/>
  <c r="L89" i="21"/>
  <c r="L88" i="21"/>
  <c r="L87" i="21"/>
  <c r="L86" i="21"/>
  <c r="L85" i="21"/>
  <c r="L84" i="21"/>
  <c r="L83" i="21"/>
  <c r="L82" i="21"/>
  <c r="L81" i="21"/>
  <c r="L80" i="21"/>
  <c r="L79" i="21"/>
  <c r="L78" i="21"/>
  <c r="L77" i="21"/>
  <c r="L76" i="21"/>
  <c r="L75" i="21"/>
  <c r="L74" i="21"/>
  <c r="L73" i="21"/>
  <c r="L72" i="21"/>
  <c r="L71" i="21"/>
  <c r="L70" i="21"/>
  <c r="L69" i="21"/>
  <c r="L68" i="21"/>
  <c r="L67" i="21"/>
  <c r="L66" i="21"/>
  <c r="L65" i="21"/>
  <c r="L64" i="21"/>
  <c r="L63" i="21"/>
  <c r="L62" i="21"/>
  <c r="L61" i="21"/>
  <c r="L60" i="21"/>
  <c r="L59" i="21"/>
  <c r="L58" i="21"/>
  <c r="L57" i="21"/>
  <c r="L56" i="21"/>
  <c r="L55" i="21"/>
  <c r="L54" i="21"/>
  <c r="L53" i="21"/>
  <c r="L52" i="21"/>
  <c r="L51" i="21"/>
  <c r="L50" i="21"/>
  <c r="L49" i="21"/>
  <c r="L48" i="21"/>
  <c r="L47" i="21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6" i="21"/>
  <c r="L5" i="21"/>
  <c r="B29" i="16" l="1"/>
  <c r="H5" i="16"/>
  <c r="H6" i="16"/>
  <c r="H7" i="16"/>
  <c r="H8" i="16"/>
  <c r="H4" i="16"/>
  <c r="F5" i="16"/>
  <c r="F6" i="16"/>
  <c r="F7" i="16"/>
  <c r="F8" i="16"/>
  <c r="F4" i="16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F14" i="6" l="1"/>
  <c r="B14" i="6"/>
  <c r="F13" i="6"/>
  <c r="B13" i="6"/>
  <c r="F12" i="6"/>
  <c r="B12" i="6"/>
  <c r="F11" i="6"/>
  <c r="B11" i="6"/>
  <c r="F10" i="6"/>
  <c r="B10" i="6"/>
  <c r="F9" i="6"/>
  <c r="G9" i="6" s="1"/>
  <c r="B9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8557B4-8140-412F-869F-20134563E368}" keepAlive="1" name="Query - EE_Travel_Expenses" description="Connection to the 'EE_Travel_Expenses' query in the workbook." type="5" refreshedVersion="0" background="1">
    <dbPr connection="Provider=Microsoft.Mashup.OleDb.1;Data Source=$Workbook$;Location=EE_Travel_Expenses;Extended Properties=&quot;&quot;" command="SELECT * FROM [EE_Travel_Expenses]"/>
  </connection>
  <connection id="2" xr16:uid="{577C3BB7-89E5-4058-BE5C-4B64ED61C67E}" keepAlive="1" name="Query - EE_Travel_Expenses (2)" description="Connection to the 'EE_Travel_Expenses (2)' query in the workbook." type="5" refreshedVersion="7" background="1" saveData="1">
    <dbPr connection="Provider=Microsoft.Mashup.OleDb.1;Data Source=$Workbook$;Location=&quot;EE_Travel_Expenses (2)&quot;;Extended Properties=&quot;&quot;" command="SELECT * FROM [EE_Travel_Expenses (2)]"/>
  </connection>
</connections>
</file>

<file path=xl/sharedStrings.xml><?xml version="1.0" encoding="utf-8"?>
<sst xmlns="http://schemas.openxmlformats.org/spreadsheetml/2006/main" count="7680" uniqueCount="1885">
  <si>
    <t>K-Invert 9K</t>
  </si>
  <si>
    <t>KI9K</t>
  </si>
  <si>
    <t>K-Invert 7K</t>
  </si>
  <si>
    <t>KI7K</t>
  </si>
  <si>
    <t>K-Invert 4K</t>
  </si>
  <si>
    <t>KI4K</t>
  </si>
  <si>
    <t>K-Invert 2K</t>
  </si>
  <si>
    <t>KI2K</t>
  </si>
  <si>
    <t>K-Invert 20K</t>
  </si>
  <si>
    <t>KI20K</t>
  </si>
  <si>
    <t>K-Invert 13K</t>
  </si>
  <si>
    <t>KI13K</t>
  </si>
  <si>
    <t>K-Eco Solar Path designer stake lighting w/ rechargeable NiCd battery (12-pack)</t>
  </si>
  <si>
    <t>KEPATH12</t>
  </si>
  <si>
    <t>K-Eco Solar Path designer stake lighting w/ rechargeable NiCd battery (8-pack)</t>
  </si>
  <si>
    <t>KEPATH08</t>
  </si>
  <si>
    <t>K-Eco Solar Path designer stake lighting w/ rechargeable NiCd battery (4-pack)</t>
  </si>
  <si>
    <t>KEPATH04</t>
  </si>
  <si>
    <t>K-Eco Solar Path designer stake lighting w/ rechargeable NiCd battery</t>
  </si>
  <si>
    <t>KEPATH01</t>
  </si>
  <si>
    <t xml:space="preserve">K-Eco Breeze Mini </t>
  </si>
  <si>
    <t>KEBR5</t>
  </si>
  <si>
    <t>K-Eco Blast 800</t>
  </si>
  <si>
    <t>KEBL800</t>
  </si>
  <si>
    <t>K-Eco Blast 600</t>
  </si>
  <si>
    <t>KEBL600</t>
  </si>
  <si>
    <t>K-Eco Blast 400x (same power, smaller footprint)</t>
  </si>
  <si>
    <t>KEBL400</t>
  </si>
  <si>
    <t>K-Eco Blast 400</t>
  </si>
  <si>
    <t>K-Eco Blast 200</t>
  </si>
  <si>
    <t>KEBL200</t>
  </si>
  <si>
    <t>K-Eco Blast 1200</t>
  </si>
  <si>
    <t>KEBL1200</t>
  </si>
  <si>
    <t>K-Eco Blast 100</t>
  </si>
  <si>
    <t>KEBL100</t>
  </si>
  <si>
    <t>K-Eco  AAA NiMH rechargeable batteries (12-pack)</t>
  </si>
  <si>
    <t>KEAAA12</t>
  </si>
  <si>
    <t>K-Eco  AAA NiMH rechargeable batteries  (6-pack)</t>
  </si>
  <si>
    <t>KEAAA06</t>
  </si>
  <si>
    <t>K-Eco AA  NiMH rechargeable batteries (12-pack)</t>
  </si>
  <si>
    <t>KEAA12</t>
  </si>
  <si>
    <t>K-Eco AA  NiMH rechargeable batteries (6-pack)</t>
  </si>
  <si>
    <t>KEAA06</t>
  </si>
  <si>
    <t>K-Eco Energy Bulbs 9W  (8-pack)</t>
  </si>
  <si>
    <t>KE9W08</t>
  </si>
  <si>
    <t>K-Eco Energy Bulbs 9W (4-pack)</t>
  </si>
  <si>
    <t>KE9W04</t>
  </si>
  <si>
    <t xml:space="preserve">K-Eco Energy Bulbs 9W </t>
  </si>
  <si>
    <t>KE9W</t>
  </si>
  <si>
    <t>K-Eco 700</t>
  </si>
  <si>
    <t>KE700</t>
  </si>
  <si>
    <t>K-Eco 625</t>
  </si>
  <si>
    <t>KE625</t>
  </si>
  <si>
    <t>K-Eco 575</t>
  </si>
  <si>
    <t>KE575</t>
  </si>
  <si>
    <t xml:space="preserve">K-Eco Mini </t>
  </si>
  <si>
    <t>KE5</t>
  </si>
  <si>
    <t>K-Eco 48-volt Lithium-ion solar backup battery</t>
  </si>
  <si>
    <t>KE48Li</t>
  </si>
  <si>
    <t>K-Eco 450</t>
  </si>
  <si>
    <t>KE450</t>
  </si>
  <si>
    <t>K-Eco 36-volt Lithium-ion solar backup battery</t>
  </si>
  <si>
    <t>KE36Li</t>
  </si>
  <si>
    <t>K-Eco 325x (same power, smaller footprint)</t>
  </si>
  <si>
    <t>KE325X</t>
  </si>
  <si>
    <t>K-Eco 325</t>
  </si>
  <si>
    <t>KE325</t>
  </si>
  <si>
    <t>K-Eco 300</t>
  </si>
  <si>
    <t>KE300</t>
  </si>
  <si>
    <t>K-Eco 275</t>
  </si>
  <si>
    <t>KE275</t>
  </si>
  <si>
    <t>K-Eco 250x (same power, smaller footprint)</t>
  </si>
  <si>
    <t>KE250X</t>
  </si>
  <si>
    <t>K-Eco 250</t>
  </si>
  <si>
    <t>KE250</t>
  </si>
  <si>
    <t>K-Eco Energy Bulbs 23W  (8-pack)</t>
  </si>
  <si>
    <t>KE23W08</t>
  </si>
  <si>
    <t>K-Eco Energy Bulbs 23W (4-pack)</t>
  </si>
  <si>
    <t>KE23W04</t>
  </si>
  <si>
    <t xml:space="preserve">K-Eco Energy Bulbs 23W </t>
  </si>
  <si>
    <t>KE23W</t>
  </si>
  <si>
    <t>K-Eco 225</t>
  </si>
  <si>
    <t>KE225</t>
  </si>
  <si>
    <t>K-Eco Energy Bulbs 20W  (8-pack)</t>
  </si>
  <si>
    <t>KE20W08</t>
  </si>
  <si>
    <t>K-Eco Energy Bulbs 20W (4-pack)</t>
  </si>
  <si>
    <t>KE20W04</t>
  </si>
  <si>
    <t xml:space="preserve">K-Eco Energy Bulbs 20W </t>
  </si>
  <si>
    <t>KE20W</t>
  </si>
  <si>
    <t>K-Eco 200</t>
  </si>
  <si>
    <t>KE200</t>
  </si>
  <si>
    <t>K-Eco 18-volt Lithium-ion solar backup battery</t>
  </si>
  <si>
    <t>KE18Li</t>
  </si>
  <si>
    <t>K-Eco 180</t>
  </si>
  <si>
    <t>KE180</t>
  </si>
  <si>
    <t>K-Eco Energy Bulbs 13W  (8-pack)</t>
  </si>
  <si>
    <t>KE13W08</t>
  </si>
  <si>
    <t>K-Eco Energy Bulbs 13W (4-pack)</t>
  </si>
  <si>
    <t>KE13W04</t>
  </si>
  <si>
    <t xml:space="preserve">K-Eco Energy Bulbs 13W </t>
  </si>
  <si>
    <t>KE13W</t>
  </si>
  <si>
    <t>K-Eco 12-volt Lithium-ion solar backup battery</t>
  </si>
  <si>
    <t>KE12Li</t>
  </si>
  <si>
    <t>K-Eco phone charger</t>
  </si>
  <si>
    <t>KE001</t>
  </si>
  <si>
    <t>Suggested Retail</t>
  </si>
  <si>
    <t>Name</t>
  </si>
  <si>
    <t>SKU</t>
  </si>
  <si>
    <t>123 KinetEco Drive</t>
  </si>
  <si>
    <t>Los Angeles, CA 90017</t>
  </si>
  <si>
    <t>(323) 400-1234</t>
  </si>
  <si>
    <t>For internal use only</t>
  </si>
  <si>
    <t>KinetEco Inc. 2015 Pricing</t>
  </si>
  <si>
    <t>KinetEco Inc. 2016 Pricing</t>
  </si>
  <si>
    <t>KinetEco Inc. 2017 Pricing</t>
  </si>
  <si>
    <t>H+ Sport</t>
  </si>
  <si>
    <t>Monthly sales report - Store #18 - Chicago, IL</t>
  </si>
  <si>
    <t>Woman's clothing</t>
  </si>
  <si>
    <t>DATE</t>
  </si>
  <si>
    <t>Item SKU#</t>
  </si>
  <si>
    <t>COLOR</t>
  </si>
  <si>
    <t>SIZE</t>
  </si>
  <si>
    <t>PRICE</t>
  </si>
  <si>
    <t>yellow</t>
  </si>
  <si>
    <t>blue</t>
  </si>
  <si>
    <t>violet</t>
  </si>
  <si>
    <t>orange</t>
  </si>
  <si>
    <t>green</t>
  </si>
  <si>
    <t>black</t>
  </si>
  <si>
    <t>red</t>
  </si>
  <si>
    <t>brown</t>
  </si>
  <si>
    <t>Location</t>
  </si>
  <si>
    <t>2016 Revenue</t>
  </si>
  <si>
    <t>Rooms Available</t>
  </si>
  <si>
    <t>Average Nightly Rentals</t>
  </si>
  <si>
    <t>Room Rate</t>
  </si>
  <si>
    <t>2016 Average Daily Sales</t>
  </si>
  <si>
    <t>2016 Yearly Sales</t>
  </si>
  <si>
    <t>Piccadilly</t>
  </si>
  <si>
    <t>Cambridge</t>
  </si>
  <si>
    <t>Westminster</t>
  </si>
  <si>
    <t>Oxford</t>
  </si>
  <si>
    <t>Victoria</t>
  </si>
  <si>
    <t>Manchester</t>
  </si>
  <si>
    <t>Row Labels</t>
  </si>
  <si>
    <t>Grand Total</t>
  </si>
  <si>
    <t>January 2018 Sales Commissions</t>
  </si>
  <si>
    <t>Monthly Sales</t>
  </si>
  <si>
    <t>Commission Rate</t>
  </si>
  <si>
    <t>Commission</t>
  </si>
  <si>
    <t>Aguirre</t>
  </si>
  <si>
    <t>Barrera</t>
  </si>
  <si>
    <t>Beach</t>
  </si>
  <si>
    <t>Booker</t>
  </si>
  <si>
    <t>Bowers</t>
  </si>
  <si>
    <t>Collins</t>
  </si>
  <si>
    <t>Davenport</t>
  </si>
  <si>
    <t>Douglas</t>
  </si>
  <si>
    <t>Estrada</t>
  </si>
  <si>
    <t>Ferrell</t>
  </si>
  <si>
    <t>Frazier</t>
  </si>
  <si>
    <t>Gardner</t>
  </si>
  <si>
    <t>Harding</t>
  </si>
  <si>
    <t>Hinton</t>
  </si>
  <si>
    <t>Hobbs</t>
  </si>
  <si>
    <t>Hodge</t>
  </si>
  <si>
    <t>Lamb</t>
  </si>
  <si>
    <t>Levine</t>
  </si>
  <si>
    <t>Mercer</t>
  </si>
  <si>
    <t>Mitchell</t>
  </si>
  <si>
    <t>Osborn</t>
  </si>
  <si>
    <t>Reese</t>
  </si>
  <si>
    <t>Walsh</t>
  </si>
  <si>
    <t>Walters</t>
  </si>
  <si>
    <t>William</t>
  </si>
  <si>
    <t>Sum of Monthly Sales</t>
  </si>
  <si>
    <t xml:space="preserve">Sales Goal: </t>
  </si>
  <si>
    <t>Product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</si>
  <si>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</si>
  <si>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</si>
  <si>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</si>
  <si>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</si>
  <si>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</si>
  <si>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</si>
  <si>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</si>
  <si>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</si>
  <si>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</si>
  <si>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</si>
  <si>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</si>
  <si>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</si>
  <si>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</si>
  <si>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Manzanilla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</si>
  <si>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</si>
  <si>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</si>
  <si>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</si>
  <si>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</si>
  <si>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</si>
  <si>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</si>
  <si>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</si>
  <si>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</si>
  <si>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</si>
  <si>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</si>
  <si>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</si>
  <si>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N/A</t>
  </si>
  <si>
    <t>TBA</t>
  </si>
  <si>
    <t>Profit and Loss</t>
  </si>
  <si>
    <t>(blank)</t>
  </si>
  <si>
    <t>Sum of PRICE</t>
  </si>
  <si>
    <t>Student Roster 2017</t>
  </si>
  <si>
    <t xml:space="preserve"> ID</t>
  </si>
  <si>
    <t>LAST</t>
  </si>
  <si>
    <t xml:space="preserve"> FIRST</t>
  </si>
  <si>
    <t xml:space="preserve"> STATE</t>
  </si>
  <si>
    <t xml:space="preserve"> PHONE</t>
  </si>
  <si>
    <t xml:space="preserve"> EMAIL</t>
  </si>
  <si>
    <t xml:space="preserve"> GPA</t>
  </si>
  <si>
    <t xml:space="preserve"> PROGRAM</t>
  </si>
  <si>
    <t xml:space="preserve"> STUDIEDABROAD</t>
  </si>
  <si>
    <t xml:space="preserve"> STUDIEDIN</t>
  </si>
  <si>
    <t>Adams</t>
  </si>
  <si>
    <t xml:space="preserve"> Nicola</t>
  </si>
  <si>
    <t xml:space="preserve"> Michigan</t>
  </si>
  <si>
    <t xml:space="preserve"> (231) 555-1211</t>
  </si>
  <si>
    <t xml:space="preserve"> nadams@alumni.rouxacademy.com</t>
  </si>
  <si>
    <t xml:space="preserve"> Fashion and Textile Design</t>
  </si>
  <si>
    <t xml:space="preserve"> NO</t>
  </si>
  <si>
    <t xml:space="preserve"> n/a</t>
  </si>
  <si>
    <t xml:space="preserve"> YES</t>
  </si>
  <si>
    <t xml:space="preserve"> Gema</t>
  </si>
  <si>
    <t xml:space="preserve"> Georgia</t>
  </si>
  <si>
    <t xml:space="preserve"> (762) 555-0379</t>
  </si>
  <si>
    <t xml:space="preserve"> gaguirre@alumni.rouxacademy.com</t>
  </si>
  <si>
    <t xml:space="preserve"> Fine Art and Visual Culture</t>
  </si>
  <si>
    <t>Alexander</t>
  </si>
  <si>
    <t xml:space="preserve"> Marlon</t>
  </si>
  <si>
    <t xml:space="preserve"> Virginia</t>
  </si>
  <si>
    <t xml:space="preserve"> (703) 555-3539</t>
  </si>
  <si>
    <t xml:space="preserve"> malexander5@alumni.rouxacademy.com</t>
  </si>
  <si>
    <t>Alston</t>
  </si>
  <si>
    <t xml:space="preserve"> Rudolf</t>
  </si>
  <si>
    <t xml:space="preserve"> Maryland</t>
  </si>
  <si>
    <t xml:space="preserve"> (443) 555-9148</t>
  </si>
  <si>
    <t xml:space="preserve"> ralston@alumni.rouxacademy.com</t>
  </si>
  <si>
    <t xml:space="preserve"> Animation</t>
  </si>
  <si>
    <t>Avery</t>
  </si>
  <si>
    <t xml:space="preserve"> Elwanda</t>
  </si>
  <si>
    <t xml:space="preserve"> California</t>
  </si>
  <si>
    <t xml:space="preserve"> (559) 555-7937</t>
  </si>
  <si>
    <t xml:space="preserve"> eavery@alumni.rouxacademy.com</t>
  </si>
  <si>
    <t>Barker</t>
  </si>
  <si>
    <t xml:space="preserve"> Leia</t>
  </si>
  <si>
    <t xml:space="preserve"> Louisiana</t>
  </si>
  <si>
    <t xml:space="preserve"> (504) 555-8378</t>
  </si>
  <si>
    <t xml:space="preserve"> lbarker@alumni.rouxacademy.com</t>
  </si>
  <si>
    <t>Barnett</t>
  </si>
  <si>
    <t xml:space="preserve"> Erwin</t>
  </si>
  <si>
    <t xml:space="preserve"> Washington</t>
  </si>
  <si>
    <t xml:space="preserve"> (360) 555-0325</t>
  </si>
  <si>
    <t xml:space="preserve"> ebarnett@alumni.rouxacademy.com</t>
  </si>
  <si>
    <t xml:space="preserve"> Nicolle</t>
  </si>
  <si>
    <t xml:space="preserve"> (408) 555-1532</t>
  </si>
  <si>
    <t xml:space="preserve"> nbarrera@alumni.rouxacademy.com</t>
  </si>
  <si>
    <t>Barrett</t>
  </si>
  <si>
    <t xml:space="preserve"> Sidney</t>
  </si>
  <si>
    <t xml:space="preserve"> New Jersey</t>
  </si>
  <si>
    <t xml:space="preserve"> (848) 555-0710</t>
  </si>
  <si>
    <t xml:space="preserve"> sbarrett@alumni.rouxacademy.com</t>
  </si>
  <si>
    <t>Bass</t>
  </si>
  <si>
    <t xml:space="preserve"> Cole</t>
  </si>
  <si>
    <t xml:space="preserve"> Illinois</t>
  </si>
  <si>
    <t xml:space="preserve"> (773) 555-8955</t>
  </si>
  <si>
    <t xml:space="preserve"> cbass@alumni.rouxacademy.com</t>
  </si>
  <si>
    <t>Becker</t>
  </si>
  <si>
    <t xml:space="preserve"> Young</t>
  </si>
  <si>
    <t xml:space="preserve"> South Carolina</t>
  </si>
  <si>
    <t xml:space="preserve"> (803) 555-8489</t>
  </si>
  <si>
    <t xml:space="preserve"> ybecker2@alumni.rouxacademy.com</t>
  </si>
  <si>
    <t xml:space="preserve"> Minnesota</t>
  </si>
  <si>
    <t xml:space="preserve"> (507) 555-4592</t>
  </si>
  <si>
    <t xml:space="preserve"> cbecker@alumni.rouxacademy.com</t>
  </si>
  <si>
    <t xml:space="preserve"> Tabetha</t>
  </si>
  <si>
    <t xml:space="preserve"> Rhode Island</t>
  </si>
  <si>
    <t xml:space="preserve"> (401) 555-8544</t>
  </si>
  <si>
    <t xml:space="preserve"> tbecker@alumni.rouxacademy.com</t>
  </si>
  <si>
    <t xml:space="preserve"> Graphic Design</t>
  </si>
  <si>
    <t>Best</t>
  </si>
  <si>
    <t xml:space="preserve"> Dena</t>
  </si>
  <si>
    <t xml:space="preserve"> (618) 555-1001</t>
  </si>
  <si>
    <t xml:space="preserve"> dbest@alumni.rouxacademy.com</t>
  </si>
  <si>
    <t>Blackburn</t>
  </si>
  <si>
    <t xml:space="preserve"> Beulah</t>
  </si>
  <si>
    <t xml:space="preserve"> Vermont</t>
  </si>
  <si>
    <t xml:space="preserve"> (802) 555-7077</t>
  </si>
  <si>
    <t xml:space="preserve"> bblackburn@alumni.rouxacademy.com</t>
  </si>
  <si>
    <t xml:space="preserve"> Photography</t>
  </si>
  <si>
    <t>Blackwell</t>
  </si>
  <si>
    <t xml:space="preserve"> Wilburn</t>
  </si>
  <si>
    <t xml:space="preserve"> Texas</t>
  </si>
  <si>
    <t xml:space="preserve"> (254) 555-1995</t>
  </si>
  <si>
    <t xml:space="preserve"> wblackwell@alumni.rouxacademy.com</t>
  </si>
  <si>
    <t>Blake</t>
  </si>
  <si>
    <t xml:space="preserve"> Lovie</t>
  </si>
  <si>
    <t xml:space="preserve"> Pennsylvania</t>
  </si>
  <si>
    <t xml:space="preserve"> (878) 555-5713</t>
  </si>
  <si>
    <t xml:space="preserve"> lblake@alumni.rouxacademy.com</t>
  </si>
  <si>
    <t>Bowen</t>
  </si>
  <si>
    <t xml:space="preserve"> Adaline</t>
  </si>
  <si>
    <t xml:space="preserve"> Arkansas</t>
  </si>
  <si>
    <t xml:space="preserve"> (479) 555-0787</t>
  </si>
  <si>
    <t xml:space="preserve"> abowen2@alumni.rouxacademy.com</t>
  </si>
  <si>
    <t xml:space="preserve"> Brigid</t>
  </si>
  <si>
    <t xml:space="preserve"> (404) 555-2328</t>
  </si>
  <si>
    <t xml:space="preserve"> bbowers@alumni.rouxacademy.com</t>
  </si>
  <si>
    <t>Bradford</t>
  </si>
  <si>
    <t xml:space="preserve"> Annie</t>
  </si>
  <si>
    <t xml:space="preserve"> Connecticut</t>
  </si>
  <si>
    <t xml:space="preserve"> (203) 555-9394</t>
  </si>
  <si>
    <t xml:space="preserve"> abradford@alumni.rouxacademy.com</t>
  </si>
  <si>
    <t>Bradshaw</t>
  </si>
  <si>
    <t xml:space="preserve"> Emilio</t>
  </si>
  <si>
    <t xml:space="preserve"> Massachusetts</t>
  </si>
  <si>
    <t xml:space="preserve"> (857) 555-3607</t>
  </si>
  <si>
    <t xml:space="preserve"> ebradshaw2@alumni.rouxacademy.com</t>
  </si>
  <si>
    <t>Brennan</t>
  </si>
  <si>
    <t xml:space="preserve"> Nickole</t>
  </si>
  <si>
    <t xml:space="preserve"> (763) 555-8344</t>
  </si>
  <si>
    <t xml:space="preserve"> nbrennan2@alumni.rouxacademy.com</t>
  </si>
  <si>
    <t>Bridges</t>
  </si>
  <si>
    <t xml:space="preserve"> Cyndy</t>
  </si>
  <si>
    <t xml:space="preserve"> Iowa</t>
  </si>
  <si>
    <t xml:space="preserve"> (319) 555-8842</t>
  </si>
  <si>
    <t xml:space="preserve"> cbridges3@alumni.rouxacademy.com</t>
  </si>
  <si>
    <t>Brock</t>
  </si>
  <si>
    <t xml:space="preserve"> Derek</t>
  </si>
  <si>
    <t xml:space="preserve"> North Carolina</t>
  </si>
  <si>
    <t xml:space="preserve"> (910) 555-0070</t>
  </si>
  <si>
    <t xml:space="preserve"> dbrock3@alumni.rouxacademy.com</t>
  </si>
  <si>
    <t>Buckley</t>
  </si>
  <si>
    <t xml:space="preserve"> Sun</t>
  </si>
  <si>
    <t xml:space="preserve"> Colorado</t>
  </si>
  <si>
    <t xml:space="preserve"> (720) 555-7142</t>
  </si>
  <si>
    <t xml:space="preserve"> sbuckley2@alumni.rouxacademy.com</t>
  </si>
  <si>
    <t>Byers</t>
  </si>
  <si>
    <t xml:space="preserve"> Mitchell</t>
  </si>
  <si>
    <t xml:space="preserve"> Indiana</t>
  </si>
  <si>
    <t xml:space="preserve"> (219) 555-0191</t>
  </si>
  <si>
    <t xml:space="preserve"> mbyers3@alumni.rouxacademy.com</t>
  </si>
  <si>
    <t xml:space="preserve"> Florance</t>
  </si>
  <si>
    <t xml:space="preserve"> (571) 555-2538</t>
  </si>
  <si>
    <t xml:space="preserve"> fbyers@alumni.rouxacademy.com</t>
  </si>
  <si>
    <t>Cabrera</t>
  </si>
  <si>
    <t xml:space="preserve"> Ha</t>
  </si>
  <si>
    <t xml:space="preserve"> Wisconsin</t>
  </si>
  <si>
    <t xml:space="preserve"> (608) 555-6847</t>
  </si>
  <si>
    <t xml:space="preserve"> hcabrera@alumni.rouxacademy.com</t>
  </si>
  <si>
    <t>Cameron</t>
  </si>
  <si>
    <t xml:space="preserve"> Michele</t>
  </si>
  <si>
    <t xml:space="preserve"> (317) 555-8027</t>
  </si>
  <si>
    <t xml:space="preserve"> mcameron4@alumni.rouxacademy.com</t>
  </si>
  <si>
    <t>Cantrell</t>
  </si>
  <si>
    <t xml:space="preserve"> Emily</t>
  </si>
  <si>
    <t xml:space="preserve"> (415) 555-4641</t>
  </si>
  <si>
    <t xml:space="preserve"> ecantrell2@alumni.rouxacademy.com</t>
  </si>
  <si>
    <t>Cantu</t>
  </si>
  <si>
    <t xml:space="preserve"> Judson</t>
  </si>
  <si>
    <t xml:space="preserve"> (682) 555-3390</t>
  </si>
  <si>
    <t xml:space="preserve"> jcantu@alumni.rouxacademy.com</t>
  </si>
  <si>
    <t>Castro</t>
  </si>
  <si>
    <t xml:space="preserve"> Golden</t>
  </si>
  <si>
    <t xml:space="preserve"> (410) 555-4479</t>
  </si>
  <si>
    <t xml:space="preserve"> gcastro@alumni.rouxacademy.com</t>
  </si>
  <si>
    <t>Charles</t>
  </si>
  <si>
    <t xml:space="preserve"> Henriette</t>
  </si>
  <si>
    <t xml:space="preserve"> (952) 555-4761</t>
  </si>
  <si>
    <t xml:space="preserve"> hcharles@alumni.rouxacademy.com</t>
  </si>
  <si>
    <t>Christian</t>
  </si>
  <si>
    <t xml:space="preserve"> Katelin</t>
  </si>
  <si>
    <t xml:space="preserve"> New York</t>
  </si>
  <si>
    <t xml:space="preserve"> (914) 555-8049</t>
  </si>
  <si>
    <t xml:space="preserve"> kchristian2@alumni.rouxacademy.com</t>
  </si>
  <si>
    <t>Church</t>
  </si>
  <si>
    <t xml:space="preserve"> Mackenzie</t>
  </si>
  <si>
    <t xml:space="preserve"> (530) 555-7087</t>
  </si>
  <si>
    <t xml:space="preserve"> mchurch@alumni.rouxacademy.com</t>
  </si>
  <si>
    <t>Clemons</t>
  </si>
  <si>
    <t xml:space="preserve"> Ona</t>
  </si>
  <si>
    <t xml:space="preserve"> (432) 555-0826</t>
  </si>
  <si>
    <t xml:space="preserve"> oclemons@alumni.rouxacademy.com</t>
  </si>
  <si>
    <t>Cochran</t>
  </si>
  <si>
    <t xml:space="preserve"> Nickie</t>
  </si>
  <si>
    <t xml:space="preserve"> (424) 555-7152</t>
  </si>
  <si>
    <t xml:space="preserve"> ncochran@alumni.rouxacademy.com</t>
  </si>
  <si>
    <t>Cohen</t>
  </si>
  <si>
    <t xml:space="preserve"> Sheilah</t>
  </si>
  <si>
    <t xml:space="preserve"> Oklahoma</t>
  </si>
  <si>
    <t xml:space="preserve"> (918) 555-0272</t>
  </si>
  <si>
    <t xml:space="preserve"> scohen@alumni.rouxacademy.com</t>
  </si>
  <si>
    <t>Collier</t>
  </si>
  <si>
    <t xml:space="preserve"> Louella</t>
  </si>
  <si>
    <t xml:space="preserve"> Arizona</t>
  </si>
  <si>
    <t xml:space="preserve"> (623) 555-7749</t>
  </si>
  <si>
    <t xml:space="preserve"> lcollier@alumni.rouxacademy.com</t>
  </si>
  <si>
    <t>Conley</t>
  </si>
  <si>
    <t xml:space="preserve"> Sonja</t>
  </si>
  <si>
    <t xml:space="preserve"> (315) 555-7293</t>
  </si>
  <si>
    <t xml:space="preserve"> sconley3@alumni.rouxacademy.com</t>
  </si>
  <si>
    <t>Cook</t>
  </si>
  <si>
    <t xml:space="preserve"> Alana</t>
  </si>
  <si>
    <t xml:space="preserve"> (319) 555-0182</t>
  </si>
  <si>
    <t xml:space="preserve"> acook2@alumni.rouxacademy.com</t>
  </si>
  <si>
    <t>Cooley</t>
  </si>
  <si>
    <t xml:space="preserve"> Pete</t>
  </si>
  <si>
    <t xml:space="preserve"> Mississippi</t>
  </si>
  <si>
    <t xml:space="preserve"> (769) 555-7895</t>
  </si>
  <si>
    <t xml:space="preserve"> pcooley@alumni.rouxacademy.com</t>
  </si>
  <si>
    <t>Cooper</t>
  </si>
  <si>
    <t xml:space="preserve"> Carina</t>
  </si>
  <si>
    <t xml:space="preserve"> Utah</t>
  </si>
  <si>
    <t xml:space="preserve"> (435) 555-7843</t>
  </si>
  <si>
    <t xml:space="preserve"> ccooper5@alumni.rouxacademy.com</t>
  </si>
  <si>
    <t>Cote</t>
  </si>
  <si>
    <t xml:space="preserve"> Fermin</t>
  </si>
  <si>
    <t xml:space="preserve"> Kansas</t>
  </si>
  <si>
    <t xml:space="preserve"> (785) 555-9931</t>
  </si>
  <si>
    <t xml:space="preserve"> fcote2@alumni.rouxacademy.com</t>
  </si>
  <si>
    <t>Crosby</t>
  </si>
  <si>
    <t xml:space="preserve"> Mimi</t>
  </si>
  <si>
    <t xml:space="preserve"> (218) 555-3213</t>
  </si>
  <si>
    <t xml:space="preserve"> mcrosby2@alumni.rouxacademy.com</t>
  </si>
  <si>
    <t>Cunningham</t>
  </si>
  <si>
    <t xml:space="preserve"> William</t>
  </si>
  <si>
    <t xml:space="preserve"> (781) 555-5971</t>
  </si>
  <si>
    <t xml:space="preserve"> wcunningham@alumni.rouxacademy.com</t>
  </si>
  <si>
    <t>Curtis</t>
  </si>
  <si>
    <t xml:space="preserve"> Fredericka</t>
  </si>
  <si>
    <t xml:space="preserve"> (228) 555-0199</t>
  </si>
  <si>
    <t xml:space="preserve"> fcurtis2@alumni.rouxacademy.com</t>
  </si>
  <si>
    <t>David</t>
  </si>
  <si>
    <t xml:space="preserve"> Vicky</t>
  </si>
  <si>
    <t xml:space="preserve"> (918) 555-2178</t>
  </si>
  <si>
    <t xml:space="preserve"> vdavid@alumni.rouxacademy.com</t>
  </si>
  <si>
    <t>Day</t>
  </si>
  <si>
    <t xml:space="preserve"> Cesar</t>
  </si>
  <si>
    <t xml:space="preserve"> (443) 555-8218</t>
  </si>
  <si>
    <t xml:space="preserve"> cday@alumni.rouxacademy.com</t>
  </si>
  <si>
    <t>Dennis</t>
  </si>
  <si>
    <t xml:space="preserve"> Marcia</t>
  </si>
  <si>
    <t xml:space="preserve"> (331) 555-2980</t>
  </si>
  <si>
    <t xml:space="preserve"> mdennis2@alumni.rouxacademy.com</t>
  </si>
  <si>
    <t>Dickson</t>
  </si>
  <si>
    <t xml:space="preserve"> Merilyn</t>
  </si>
  <si>
    <t xml:space="preserve"> Florida</t>
  </si>
  <si>
    <t xml:space="preserve"> (305) 555-8941</t>
  </si>
  <si>
    <t xml:space="preserve"> mdickson3@alumni.rouxacademy.com</t>
  </si>
  <si>
    <t>Dillon</t>
  </si>
  <si>
    <t xml:space="preserve"> Lory</t>
  </si>
  <si>
    <t xml:space="preserve"> Hawaii</t>
  </si>
  <si>
    <t xml:space="preserve"> (808) 555-0420</t>
  </si>
  <si>
    <t xml:space="preserve"> ldillon2@alumni.rouxacademy.com</t>
  </si>
  <si>
    <t>Doyle</t>
  </si>
  <si>
    <t xml:space="preserve"> Lavinia</t>
  </si>
  <si>
    <t xml:space="preserve"> (267) 555-6259</t>
  </si>
  <si>
    <t xml:space="preserve"> ldoyle@alumni.rouxacademy.com</t>
  </si>
  <si>
    <t>Duffy</t>
  </si>
  <si>
    <t xml:space="preserve"> Yung</t>
  </si>
  <si>
    <t xml:space="preserve"> Oregon</t>
  </si>
  <si>
    <t xml:space="preserve"> (971) 555-6007</t>
  </si>
  <si>
    <t xml:space="preserve"> yduffy2@alumni.rouxacademy.com</t>
  </si>
  <si>
    <t>Duncan</t>
  </si>
  <si>
    <t xml:space="preserve"> Lacie</t>
  </si>
  <si>
    <t xml:space="preserve"> (409) 555-2770</t>
  </si>
  <si>
    <t xml:space="preserve"> lduncan2@alumni.rouxacademy.com</t>
  </si>
  <si>
    <t>Durham</t>
  </si>
  <si>
    <t xml:space="preserve"> Hui</t>
  </si>
  <si>
    <t xml:space="preserve"> Alaska</t>
  </si>
  <si>
    <t xml:space="preserve"> (907) 555-0219</t>
  </si>
  <si>
    <t xml:space="preserve"> hdurham@alumni.rouxacademy.com</t>
  </si>
  <si>
    <t>Eaton</t>
  </si>
  <si>
    <t xml:space="preserve"> Fredda</t>
  </si>
  <si>
    <t xml:space="preserve"> (501) 555-4686</t>
  </si>
  <si>
    <t xml:space="preserve"> featon@alumni.rouxacademy.com</t>
  </si>
  <si>
    <t>Emerson</t>
  </si>
  <si>
    <t xml:space="preserve"> Onita</t>
  </si>
  <si>
    <t xml:space="preserve"> (785) 555-0978</t>
  </si>
  <si>
    <t xml:space="preserve"> oemerson@alumni.rouxacademy.com</t>
  </si>
  <si>
    <t>England</t>
  </si>
  <si>
    <t xml:space="preserve"> Santana</t>
  </si>
  <si>
    <t xml:space="preserve"> (612) 555-6583</t>
  </si>
  <si>
    <t xml:space="preserve"> sengland@alumni.rouxacademy.com</t>
  </si>
  <si>
    <t>English</t>
  </si>
  <si>
    <t xml:space="preserve"> Ignacia</t>
  </si>
  <si>
    <t xml:space="preserve"> (586) 555-8698</t>
  </si>
  <si>
    <t xml:space="preserve"> ienglish@alumni.rouxacademy.com</t>
  </si>
  <si>
    <t>Farmer</t>
  </si>
  <si>
    <t xml:space="preserve"> Tandra</t>
  </si>
  <si>
    <t xml:space="preserve"> (808) 555-3228</t>
  </si>
  <si>
    <t xml:space="preserve"> tfarmer@alumni.rouxacademy.com</t>
  </si>
  <si>
    <t xml:space="preserve"> Corrine</t>
  </si>
  <si>
    <t xml:space="preserve"> (325) 555-6811</t>
  </si>
  <si>
    <t xml:space="preserve"> cfarmer2@alumni.rouxacademy.com</t>
  </si>
  <si>
    <t>Ferguson</t>
  </si>
  <si>
    <t xml:space="preserve"> Kendall</t>
  </si>
  <si>
    <t xml:space="preserve"> (662) 555-8757</t>
  </si>
  <si>
    <t xml:space="preserve"> kferguson@alumni.rouxacademy.com</t>
  </si>
  <si>
    <t>Finch</t>
  </si>
  <si>
    <t xml:space="preserve"> Hong</t>
  </si>
  <si>
    <t xml:space="preserve"> (954) 555-5125</t>
  </si>
  <si>
    <t xml:space="preserve"> hfinch@alumni.rouxacademy.com</t>
  </si>
  <si>
    <t>Floyd</t>
  </si>
  <si>
    <t xml:space="preserve"> Brittney</t>
  </si>
  <si>
    <t xml:space="preserve"> (707) 555-1254</t>
  </si>
  <si>
    <t xml:space="preserve"> bfloyd@alumni.rouxacademy.com</t>
  </si>
  <si>
    <t>Flynn</t>
  </si>
  <si>
    <t xml:space="preserve"> Towanda</t>
  </si>
  <si>
    <t xml:space="preserve"> (301) 555-6656</t>
  </si>
  <si>
    <t xml:space="preserve"> tflynn3@alumni.rouxacademy.com</t>
  </si>
  <si>
    <t>Fowler</t>
  </si>
  <si>
    <t xml:space="preserve"> Amparo</t>
  </si>
  <si>
    <t xml:space="preserve"> Missouri</t>
  </si>
  <si>
    <t xml:space="preserve"> (660) 555-8707</t>
  </si>
  <si>
    <t xml:space="preserve"> afowler@alumni.rouxacademy.com</t>
  </si>
  <si>
    <t xml:space="preserve"> Toby</t>
  </si>
  <si>
    <t xml:space="preserve"> Ohio</t>
  </si>
  <si>
    <t xml:space="preserve"> (740) 555-5477</t>
  </si>
  <si>
    <t xml:space="preserve"> tfowler@alumni.rouxacademy.com</t>
  </si>
  <si>
    <t>Franklin</t>
  </si>
  <si>
    <t xml:space="preserve"> Rosario</t>
  </si>
  <si>
    <t xml:space="preserve"> (802) 555-0021</t>
  </si>
  <si>
    <t xml:space="preserve"> rfranklin2@alumni.rouxacademy.com</t>
  </si>
  <si>
    <t xml:space="preserve"> Marget</t>
  </si>
  <si>
    <t xml:space="preserve"> (845) 555-9009</t>
  </si>
  <si>
    <t xml:space="preserve"> mfrazier@alumni.rouxacademy.com</t>
  </si>
  <si>
    <t xml:space="preserve"> Andra</t>
  </si>
  <si>
    <t xml:space="preserve"> (520) 555-3871</t>
  </si>
  <si>
    <t xml:space="preserve"> afrazier@alumni.rouxacademy.com</t>
  </si>
  <si>
    <t>Gaines</t>
  </si>
  <si>
    <t xml:space="preserve"> Leighann</t>
  </si>
  <si>
    <t xml:space="preserve"> (657) 555-6729</t>
  </si>
  <si>
    <t xml:space="preserve"> lgaines2@alumni.rouxacademy.com</t>
  </si>
  <si>
    <t>Giles</t>
  </si>
  <si>
    <t xml:space="preserve"> Veda</t>
  </si>
  <si>
    <t xml:space="preserve"> (918) 555-4195</t>
  </si>
  <si>
    <t xml:space="preserve"> vgiles@alumni.rouxacademy.com</t>
  </si>
  <si>
    <t>Gill</t>
  </si>
  <si>
    <t xml:space="preserve"> Cary</t>
  </si>
  <si>
    <t xml:space="preserve"> (918) 555-6880</t>
  </si>
  <si>
    <t xml:space="preserve"> cgill2@alumni.rouxacademy.com</t>
  </si>
  <si>
    <t>Gilliam</t>
  </si>
  <si>
    <t xml:space="preserve"> Janna</t>
  </si>
  <si>
    <t xml:space="preserve"> Kentucky</t>
  </si>
  <si>
    <t xml:space="preserve"> (502) 555-3168</t>
  </si>
  <si>
    <t xml:space="preserve"> jgilliam2@alumni.rouxacademy.com</t>
  </si>
  <si>
    <t xml:space="preserve"> Lane</t>
  </si>
  <si>
    <t xml:space="preserve"> New Mexico</t>
  </si>
  <si>
    <t xml:space="preserve"> (505) 555-9220</t>
  </si>
  <si>
    <t xml:space="preserve"> lgilliam@alumni.rouxacademy.com</t>
  </si>
  <si>
    <t>Gomez</t>
  </si>
  <si>
    <t xml:space="preserve"> Mirta</t>
  </si>
  <si>
    <t xml:space="preserve"> (937) 555-9986</t>
  </si>
  <si>
    <t xml:space="preserve"> mgomez@alumni.rouxacademy.com</t>
  </si>
  <si>
    <t>Gonzales</t>
  </si>
  <si>
    <t xml:space="preserve"> Delinda</t>
  </si>
  <si>
    <t xml:space="preserve"> (319) 555-7763</t>
  </si>
  <si>
    <t xml:space="preserve"> dgonzales2@alumni.rouxacademy.com</t>
  </si>
  <si>
    <t>Good</t>
  </si>
  <si>
    <t xml:space="preserve"> Clyde</t>
  </si>
  <si>
    <t xml:space="preserve"> (636) 555-7195</t>
  </si>
  <si>
    <t xml:space="preserve"> cgood2@alumni.rouxacademy.com</t>
  </si>
  <si>
    <t xml:space="preserve"> Lawrence</t>
  </si>
  <si>
    <t xml:space="preserve"> (520) 555-4279</t>
  </si>
  <si>
    <t xml:space="preserve"> lgood3@alumni.rouxacademy.com</t>
  </si>
  <si>
    <t>Goodman</t>
  </si>
  <si>
    <t xml:space="preserve"> Millie</t>
  </si>
  <si>
    <t xml:space="preserve"> Washington D.C.</t>
  </si>
  <si>
    <t xml:space="preserve"> (202) 555-0435</t>
  </si>
  <si>
    <t xml:space="preserve"> mgoodman@alumni.rouxacademy.com</t>
  </si>
  <si>
    <t xml:space="preserve"> (505) 555-9879</t>
  </si>
  <si>
    <t xml:space="preserve"> dkelley@alumni.rouxacademy.com</t>
  </si>
  <si>
    <t xml:space="preserve"> (714) 555-8918</t>
  </si>
  <si>
    <t xml:space="preserve"> glivingston@alumni.rouxacademy.com</t>
  </si>
  <si>
    <t xml:space="preserve"> (475) 555-9023</t>
  </si>
  <si>
    <t xml:space="preserve"> jmaynard@alumni.rouxacademy.com</t>
  </si>
  <si>
    <t xml:space="preserve"> (401) 555-2131</t>
  </si>
  <si>
    <t xml:space="preserve"> smeyer@alumni.rouxacademy.com</t>
  </si>
  <si>
    <t xml:space="preserve"> (617) 555-4375</t>
  </si>
  <si>
    <t xml:space="preserve"> mmills@alumni.rouxacademy.com</t>
  </si>
  <si>
    <t xml:space="preserve"> (949) 555-8191</t>
  </si>
  <si>
    <t xml:space="preserve"> lmoss@alumni.rouxacademy.com</t>
  </si>
  <si>
    <t xml:space="preserve"> Sweden</t>
  </si>
  <si>
    <t xml:space="preserve"> Delaware</t>
  </si>
  <si>
    <t xml:space="preserve"> (302) 555-0016</t>
  </si>
  <si>
    <t xml:space="preserve"> jnorman@alumni.rouxacademy.com</t>
  </si>
  <si>
    <t xml:space="preserve"> (202) 555-4164</t>
  </si>
  <si>
    <t xml:space="preserve"> loneal@alumni.rouxacademy.com</t>
  </si>
  <si>
    <t xml:space="preserve"> (870) 555-5385</t>
  </si>
  <si>
    <t xml:space="preserve"> aperry@alumni.rouxacademy.com</t>
  </si>
  <si>
    <t xml:space="preserve"> (412) 555-4073</t>
  </si>
  <si>
    <t xml:space="preserve"> nreid@alumni.rouxacademy.com</t>
  </si>
  <si>
    <t xml:space="preserve"> South Africa</t>
  </si>
  <si>
    <t xml:space="preserve"> (325) 555-4871</t>
  </si>
  <si>
    <t xml:space="preserve"> lwagner@alumni.rouxacademy.com</t>
  </si>
  <si>
    <t xml:space="preserve"> (724) 555-4205</t>
  </si>
  <si>
    <t xml:space="preserve"> szamora@alumni.rouxacademy.com</t>
  </si>
  <si>
    <t xml:space="preserve"> Photography 104</t>
  </si>
  <si>
    <t>Fall 2017</t>
  </si>
  <si>
    <t>Teacher:</t>
  </si>
  <si>
    <t>GPA</t>
  </si>
  <si>
    <t xml:space="preserve"> GRADYEAR</t>
  </si>
  <si>
    <t>STUDENT LAST NAME</t>
  </si>
  <si>
    <t>YEAR CREATED</t>
  </si>
  <si>
    <t>BOTH</t>
  </si>
  <si>
    <t>STUDIED ABROAD CHINA</t>
  </si>
  <si>
    <t xml:space="preserve"> STUDIED ABROAD MEXICO</t>
  </si>
  <si>
    <t>YES</t>
  </si>
  <si>
    <t>NO</t>
  </si>
  <si>
    <t>Ship Date</t>
  </si>
  <si>
    <t>Destination</t>
  </si>
  <si>
    <t>Units</t>
  </si>
  <si>
    <t>Qty</t>
  </si>
  <si>
    <t>Cost per unit</t>
  </si>
  <si>
    <t>Markup</t>
  </si>
  <si>
    <t>Adjusted value</t>
  </si>
  <si>
    <t>Chicago</t>
  </si>
  <si>
    <t>NY</t>
  </si>
  <si>
    <t>St.Loius</t>
  </si>
  <si>
    <t>Los Ang</t>
  </si>
  <si>
    <t>CEI BOAT EXCURSIONS</t>
  </si>
  <si>
    <t>Canned Tuna</t>
  </si>
  <si>
    <t>Fruit</t>
  </si>
  <si>
    <t>Purses</t>
  </si>
  <si>
    <t>Trains</t>
  </si>
  <si>
    <t>Shoes</t>
  </si>
  <si>
    <t>Value</t>
  </si>
  <si>
    <t># of Years</t>
  </si>
  <si>
    <t>Loan Amount</t>
  </si>
  <si>
    <t>Down Pmt</t>
  </si>
  <si>
    <t>Annual Int Rate</t>
  </si>
  <si>
    <t>Term of Loan (years)</t>
  </si>
  <si>
    <t>Sales Tax 7.25%</t>
  </si>
  <si>
    <t>MONTHLY PAYMENT</t>
  </si>
  <si>
    <t>Authorized by:</t>
  </si>
  <si>
    <t>CEI CAR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</si>
  <si>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</si>
  <si>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</si>
  <si>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</si>
  <si>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</si>
  <si>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</si>
  <si>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</si>
  <si>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</si>
  <si>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</si>
  <si>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</si>
  <si>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</si>
  <si>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</si>
  <si>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</si>
  <si>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Honda</t>
  </si>
  <si>
    <t>Toyota</t>
  </si>
  <si>
    <t>Jeep</t>
  </si>
  <si>
    <t>Kia</t>
  </si>
  <si>
    <t>BMW</t>
  </si>
  <si>
    <t>Audi</t>
  </si>
  <si>
    <t>NOT YET</t>
  </si>
  <si>
    <t>NAME</t>
  </si>
  <si>
    <t>POSITION</t>
  </si>
  <si>
    <t>Chef</t>
  </si>
  <si>
    <t>Accountant</t>
  </si>
  <si>
    <t>Doctor</t>
  </si>
  <si>
    <t>Nurse</t>
  </si>
  <si>
    <t>Lawyer</t>
  </si>
  <si>
    <t>Owner</t>
  </si>
  <si>
    <t>Mr. Jone</t>
  </si>
  <si>
    <t>Mr. Smith</t>
  </si>
  <si>
    <t>Mrs. Jefferson</t>
  </si>
  <si>
    <t>Mr. Brooks</t>
  </si>
  <si>
    <t>Ms. Green</t>
  </si>
  <si>
    <t>Mr. Trevman</t>
  </si>
  <si>
    <t>Ms. Speckle</t>
  </si>
  <si>
    <t>Code</t>
  </si>
  <si>
    <t>Assigned to:</t>
  </si>
  <si>
    <t>Lookup the name assigned with CHEF</t>
  </si>
  <si>
    <t>on the LOOKUP worksheet</t>
  </si>
  <si>
    <t>Term Months</t>
  </si>
  <si>
    <t>FINAL COST</t>
  </si>
  <si>
    <t>Payment BEGIN month</t>
  </si>
  <si>
    <t>Payment END month</t>
  </si>
  <si>
    <t>Yellow clothing &gt; $60</t>
  </si>
  <si>
    <t>DIVISION</t>
  </si>
  <si>
    <t>A</t>
  </si>
  <si>
    <t>B</t>
  </si>
  <si>
    <t>AA</t>
  </si>
  <si>
    <t>Splash International Theme Park</t>
  </si>
  <si>
    <t>Payroll for the period ending</t>
  </si>
  <si>
    <t>NUM</t>
  </si>
  <si>
    <t>FIRST</t>
  </si>
  <si>
    <t>EMP#</t>
  </si>
  <si>
    <t>DEPT</t>
  </si>
  <si>
    <t>DATE of HIRE</t>
  </si>
  <si>
    <t>TIME START</t>
  </si>
  <si>
    <t>BEN</t>
  </si>
  <si>
    <t>HRS</t>
  </si>
  <si>
    <t>HOURLY RATE</t>
  </si>
  <si>
    <t>GROSS PAY</t>
  </si>
  <si>
    <t>LAST YR RATE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</si>
  <si>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</si>
  <si>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</si>
  <si>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</si>
  <si>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</si>
  <si>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</si>
  <si>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</si>
  <si>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</si>
  <si>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</si>
  <si>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</si>
  <si>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</si>
  <si>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</si>
  <si>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</si>
  <si>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</si>
  <si>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</si>
  <si>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</si>
  <si>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</si>
  <si>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</si>
  <si>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</si>
  <si>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</si>
  <si>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</si>
  <si>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</si>
  <si>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</si>
  <si>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</si>
  <si>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</si>
  <si>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</si>
  <si>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</si>
  <si>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</si>
  <si>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</si>
  <si>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</si>
  <si>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</si>
  <si>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</si>
  <si>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</si>
  <si>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</si>
  <si>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</si>
  <si>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</si>
  <si>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</si>
  <si>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</si>
  <si>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</si>
  <si>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Scary Rides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</si>
  <si>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</si>
  <si>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</si>
  <si>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</si>
  <si>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</si>
  <si>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</si>
  <si>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</si>
  <si>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</si>
  <si>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</si>
  <si>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</si>
  <si>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</si>
  <si>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</si>
  <si>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</si>
  <si>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</si>
  <si>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</si>
  <si>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Chris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</si>
  <si>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</si>
  <si>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</si>
  <si>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</si>
  <si>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</si>
  <si>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</si>
  <si>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</si>
  <si>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</si>
  <si>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</si>
  <si>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</si>
  <si>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</si>
  <si>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</si>
  <si>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</si>
  <si>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</si>
  <si>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</si>
  <si>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</si>
  <si>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</si>
  <si>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</si>
  <si>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</si>
  <si>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</si>
  <si>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</si>
  <si>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</si>
  <si>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</si>
  <si>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</si>
  <si>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</si>
  <si>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</si>
  <si>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</si>
  <si>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</si>
  <si>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</si>
  <si>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</si>
  <si>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</si>
  <si>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</si>
  <si>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</si>
  <si>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</si>
  <si>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</si>
  <si>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</si>
  <si>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</si>
  <si>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</si>
  <si>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</si>
  <si>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</si>
  <si>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</si>
  <si>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</si>
  <si>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</si>
  <si>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</si>
  <si>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</si>
  <si>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</si>
  <si>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</si>
  <si>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</si>
  <si>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</si>
  <si>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</si>
  <si>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</si>
  <si>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</si>
  <si>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</si>
  <si>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</si>
  <si>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</si>
  <si>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</si>
  <si>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</si>
  <si>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</si>
  <si>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</si>
  <si>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</si>
  <si>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</si>
  <si>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</si>
  <si>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</si>
  <si>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</si>
  <si>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</si>
  <si>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</si>
  <si>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</si>
  <si>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</si>
  <si>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</si>
  <si>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</si>
  <si>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</si>
  <si>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</si>
  <si>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</si>
  <si>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</si>
  <si>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</si>
  <si>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</si>
  <si>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</si>
  <si>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</si>
  <si>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</si>
  <si>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</si>
  <si>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</si>
  <si>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</si>
  <si>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</si>
  <si>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</si>
  <si>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</si>
  <si>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</si>
  <si>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</si>
  <si>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</si>
  <si>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</si>
  <si>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</si>
  <si>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</si>
  <si>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</si>
  <si>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</si>
  <si>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</si>
  <si>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</si>
  <si>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</si>
  <si>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</si>
  <si>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</si>
  <si>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</si>
  <si>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</si>
  <si>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</si>
  <si>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</si>
  <si>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</si>
  <si>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</si>
  <si>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</si>
  <si>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</si>
  <si>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Henry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</si>
  <si>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</si>
  <si>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</si>
  <si>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</si>
  <si>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</si>
  <si>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</si>
  <si>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</si>
  <si>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</si>
  <si>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</si>
  <si>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</si>
  <si>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</si>
  <si>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</si>
  <si>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</si>
  <si>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</si>
  <si>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</si>
  <si>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</si>
  <si>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</si>
  <si>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</si>
  <si>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</si>
  <si>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</si>
  <si>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</si>
  <si>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</si>
  <si>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</si>
  <si>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</si>
  <si>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</si>
  <si>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</si>
  <si>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</si>
  <si>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</si>
  <si>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</si>
  <si>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</si>
  <si>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</si>
  <si>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</si>
  <si>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</si>
  <si>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</si>
  <si>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</si>
  <si>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</si>
  <si>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</si>
  <si>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</si>
  <si>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</si>
  <si>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</si>
  <si>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</si>
  <si>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</si>
  <si>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</si>
  <si>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</si>
  <si>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</si>
  <si>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</si>
  <si>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</si>
  <si>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</si>
  <si>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</si>
  <si>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</si>
  <si>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</si>
  <si>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</si>
  <si>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</si>
  <si>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</si>
  <si>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</si>
  <si>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</si>
  <si>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</si>
  <si>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</si>
  <si>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</si>
  <si>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</si>
  <si>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</si>
  <si>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</si>
  <si>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</si>
  <si>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</si>
  <si>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</si>
  <si>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</si>
  <si>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</si>
  <si>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</si>
  <si>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</si>
  <si>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</si>
  <si>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</si>
  <si>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</si>
  <si>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</si>
  <si>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</si>
  <si>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</si>
  <si>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</si>
  <si>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</si>
  <si>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</si>
  <si>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</si>
  <si>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</si>
  <si>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</si>
  <si>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</si>
  <si>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</si>
  <si>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</si>
  <si>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</si>
  <si>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</si>
  <si>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</si>
  <si>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</si>
  <si>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</si>
  <si>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</si>
  <si>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</si>
  <si>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</si>
  <si>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</si>
  <si>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</si>
  <si>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</si>
  <si>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</si>
  <si>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</si>
  <si>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</si>
  <si>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</si>
  <si>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</si>
  <si>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</si>
  <si>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</si>
  <si>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</si>
  <si>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</si>
  <si>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</si>
  <si>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</si>
  <si>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</si>
  <si>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</si>
  <si>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</si>
  <si>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</si>
  <si>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</si>
  <si>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</si>
  <si>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</si>
  <si>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</si>
  <si>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</si>
  <si>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2023 benefit program</t>
  </si>
  <si>
    <t>Eddie</t>
  </si>
  <si>
    <t>Joan</t>
  </si>
  <si>
    <t>Betty</t>
  </si>
  <si>
    <t>Henri</t>
  </si>
  <si>
    <t>Jon</t>
  </si>
  <si>
    <t>Terry</t>
  </si>
  <si>
    <t>Sarah</t>
  </si>
  <si>
    <t>Relay for Life</t>
  </si>
  <si>
    <t>Popcorn 5K</t>
  </si>
  <si>
    <t>Read-A-Book</t>
  </si>
  <si>
    <t>Tickets purchased</t>
  </si>
  <si>
    <t>Attended all 3</t>
  </si>
  <si>
    <t>Month</t>
  </si>
  <si>
    <t>January</t>
  </si>
  <si>
    <t>March</t>
  </si>
  <si>
    <t>April</t>
  </si>
  <si>
    <t>May</t>
  </si>
  <si>
    <t>June</t>
  </si>
  <si>
    <t>July</t>
  </si>
  <si>
    <t>Year</t>
  </si>
  <si>
    <t>Boxes Sold</t>
  </si>
  <si>
    <t>Percent Sold On-Line</t>
  </si>
  <si>
    <t>TICKETS REQUIRED FOR</t>
  </si>
  <si>
    <t>List of Attractions - (Canada)</t>
  </si>
  <si>
    <t>REC #</t>
  </si>
  <si>
    <t>Rec #</t>
  </si>
  <si>
    <t>Tickets Required 2021</t>
  </si>
  <si>
    <t>Duration  (in min)</t>
  </si>
  <si>
    <t>Avg Duration</t>
  </si>
  <si>
    <t>Ride Opens</t>
  </si>
  <si>
    <t>Attendant Expertise</t>
  </si>
  <si>
    <t>YES/NO</t>
  </si>
  <si>
    <t>Extra</t>
  </si>
  <si>
    <t>360 Degree Dare</t>
  </si>
  <si>
    <t>C1</t>
  </si>
  <si>
    <t>High</t>
  </si>
  <si>
    <t>Tea Cups</t>
  </si>
  <si>
    <t>D2</t>
  </si>
  <si>
    <t>Medium</t>
  </si>
  <si>
    <t>Serpent Rollercoaster</t>
  </si>
  <si>
    <t>C6</t>
  </si>
  <si>
    <t>Canoe Ride</t>
  </si>
  <si>
    <t>A4</t>
  </si>
  <si>
    <t>Concerts</t>
  </si>
  <si>
    <t>B5</t>
  </si>
  <si>
    <t>Low</t>
  </si>
  <si>
    <t>Flume</t>
  </si>
  <si>
    <t>A3</t>
  </si>
  <si>
    <t>Little Broadway</t>
  </si>
  <si>
    <t>B4</t>
  </si>
  <si>
    <t>Surround-Cinema</t>
  </si>
  <si>
    <t>B3</t>
  </si>
  <si>
    <t>Puppet Show</t>
  </si>
  <si>
    <t>B2</t>
  </si>
  <si>
    <t>Giant Waterslide</t>
  </si>
  <si>
    <t>A5</t>
  </si>
  <si>
    <t>Space Voyage</t>
  </si>
  <si>
    <t>C4</t>
  </si>
  <si>
    <t>Kiddie Carousel</t>
  </si>
  <si>
    <t>D3</t>
  </si>
  <si>
    <t>Airplanes</t>
  </si>
  <si>
    <t>D4</t>
  </si>
  <si>
    <t>Chugga Choo Choo</t>
  </si>
  <si>
    <t>D1</t>
  </si>
  <si>
    <t>Small Waterslide</t>
  </si>
  <si>
    <t>A1</t>
  </si>
  <si>
    <t>Paddle Boats</t>
  </si>
  <si>
    <t>A2</t>
  </si>
  <si>
    <t>Duck Pond</t>
  </si>
  <si>
    <t>D5</t>
  </si>
  <si>
    <t>Juggler/Acrobats</t>
  </si>
  <si>
    <t>B1</t>
  </si>
  <si>
    <t>Swings</t>
  </si>
  <si>
    <t>C2</t>
  </si>
  <si>
    <t>Splash Speedway</t>
  </si>
  <si>
    <t>C3</t>
  </si>
  <si>
    <t>Averages:</t>
  </si>
  <si>
    <t>Tickets Required 2019</t>
  </si>
  <si>
    <t>Bonus</t>
  </si>
  <si>
    <t>Day of Week</t>
  </si>
  <si>
    <t>Package Volume</t>
  </si>
  <si>
    <t>Time</t>
  </si>
  <si>
    <t>Salesperson</t>
  </si>
  <si>
    <t>Customer</t>
  </si>
  <si>
    <t>Quantity Sold</t>
  </si>
  <si>
    <t>Total Sales</t>
  </si>
  <si>
    <t>Byrd, Asa</t>
  </si>
  <si>
    <t>30 Day H+ Supplement Pack</t>
  </si>
  <si>
    <t>B&amp;B Spaces</t>
  </si>
  <si>
    <t>90 Day H+ Supplement Pack</t>
  </si>
  <si>
    <t>Polo Sweatshirt, Case of 12</t>
  </si>
  <si>
    <t>Thermal Vest, Case of 12</t>
  </si>
  <si>
    <t>V-neck sweater, Case of 12</t>
  </si>
  <si>
    <t>Lucas, John</t>
  </si>
  <si>
    <t>Ellington Equipment</t>
  </si>
  <si>
    <t>Christensen, Jill</t>
  </si>
  <si>
    <t>Fabulous Health</t>
  </si>
  <si>
    <t>Norman, Rita</t>
  </si>
  <si>
    <t>Home Fitness</t>
  </si>
  <si>
    <t>Home USA</t>
  </si>
  <si>
    <t>Women's Clothing Sales - 2016</t>
  </si>
  <si>
    <t>QTY SOLD</t>
  </si>
  <si>
    <t>No. of $16.94 Yellow Items</t>
  </si>
  <si>
    <t>Average Price of Red Items</t>
  </si>
  <si>
    <t>Total Thermal Vest Sales for Home USA</t>
  </si>
  <si>
    <t>Units Available for SKU KE200</t>
  </si>
  <si>
    <t>KinetEco Inc. Western Region Inventory</t>
  </si>
  <si>
    <t>Category</t>
  </si>
  <si>
    <t>Package Quantity</t>
  </si>
  <si>
    <t>Power (Watts)</t>
  </si>
  <si>
    <t>Manufacturing Cost</t>
  </si>
  <si>
    <t>Availability Code</t>
  </si>
  <si>
    <t>Availability</t>
  </si>
  <si>
    <t>Units Available</t>
  </si>
  <si>
    <t>Batteries</t>
  </si>
  <si>
    <t>n/a</t>
  </si>
  <si>
    <t>Grid Tie Inverters</t>
  </si>
  <si>
    <t>Landscape lighting</t>
  </si>
  <si>
    <t>Lightbulbs</t>
  </si>
  <si>
    <t>Solar panels</t>
  </si>
  <si>
    <t>Wind harvester</t>
  </si>
  <si>
    <t>MATCH("KE200",D10:D62,0)</t>
  </si>
  <si>
    <t>KinetEco Inc.</t>
  </si>
  <si>
    <t>Employee Information</t>
  </si>
  <si>
    <t>Year Ending:</t>
  </si>
  <si>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</si>
  <si>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</si>
  <si>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</si>
  <si>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</si>
  <si>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</si>
  <si>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</si>
  <si>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</si>
  <si>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</si>
  <si>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</si>
  <si>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New Salary</t>
  </si>
  <si>
    <t>Achievement Award</t>
  </si>
  <si>
    <t>Abbott, James</t>
  </si>
  <si>
    <t>North</t>
  </si>
  <si>
    <t>Quality Assurance</t>
  </si>
  <si>
    <t>Full Time</t>
  </si>
  <si>
    <t>DMR</t>
  </si>
  <si>
    <t>Acosta, Robert</t>
  </si>
  <si>
    <t>Main</t>
  </si>
  <si>
    <t>Adams, David</t>
  </si>
  <si>
    <t>Product Development</t>
  </si>
  <si>
    <t>Adkins, Michael</t>
  </si>
  <si>
    <t>Aguilar, Kevin</t>
  </si>
  <si>
    <t>West</t>
  </si>
  <si>
    <t>Alexander, Charles</t>
  </si>
  <si>
    <t>Manufacturing Admin</t>
  </si>
  <si>
    <t>Contract</t>
  </si>
  <si>
    <t>Allen, Thomas</t>
  </si>
  <si>
    <t>Manufacturing</t>
  </si>
  <si>
    <t>Allison, Timothy</t>
  </si>
  <si>
    <t>Creative</t>
  </si>
  <si>
    <t>M</t>
  </si>
  <si>
    <t>Alvarado, Sonia</t>
  </si>
  <si>
    <t>IT</t>
  </si>
  <si>
    <t>Half-Time</t>
  </si>
  <si>
    <t>DM</t>
  </si>
  <si>
    <t>Alvarez, Steven</t>
  </si>
  <si>
    <t>Taft</t>
  </si>
  <si>
    <t>Anderson, Teason</t>
  </si>
  <si>
    <t>Watson</t>
  </si>
  <si>
    <t>Account Management</t>
  </si>
  <si>
    <t>Andrews, Diane</t>
  </si>
  <si>
    <t>Hourly</t>
  </si>
  <si>
    <t>Anthony, Robert</t>
  </si>
  <si>
    <t>Armstrong, David</t>
  </si>
  <si>
    <t>Quality Control</t>
  </si>
  <si>
    <t>Arnold, Cole</t>
  </si>
  <si>
    <t>Sales</t>
  </si>
  <si>
    <t>Ashley, Michael</t>
  </si>
  <si>
    <t>Atkins, Kevin</t>
  </si>
  <si>
    <t>Atkinson, Danielle</t>
  </si>
  <si>
    <t>Austin, William</t>
  </si>
  <si>
    <t>Avila, Jody</t>
  </si>
  <si>
    <t>Ayala, Polly</t>
  </si>
  <si>
    <t>Ayers, Douglas</t>
  </si>
  <si>
    <t>Bailey, Victor</t>
  </si>
  <si>
    <t>Research Center</t>
  </si>
  <si>
    <t>Baker, Barney</t>
  </si>
  <si>
    <t>Baldwin, Ray</t>
  </si>
  <si>
    <t>Ball, Kirk</t>
  </si>
  <si>
    <t>Ballard, Martin</t>
  </si>
  <si>
    <t>South</t>
  </si>
  <si>
    <t>Banks, Ryan</t>
  </si>
  <si>
    <t>Barber, Robbie</t>
  </si>
  <si>
    <t>Barker, Heidi</t>
  </si>
  <si>
    <t>Barnes, Grant</t>
  </si>
  <si>
    <t>Barnett, Brenda</t>
  </si>
  <si>
    <t>Human Resources</t>
  </si>
  <si>
    <t>Barr, Jennifer</t>
  </si>
  <si>
    <t>Marketing</t>
  </si>
  <si>
    <t>Barrett, John</t>
  </si>
  <si>
    <t>Barron, Michael</t>
  </si>
  <si>
    <t>Bartlett, Julia</t>
  </si>
  <si>
    <t>Professional Training Group</t>
  </si>
  <si>
    <t>Barton, Barry</t>
  </si>
  <si>
    <t>Bass, Justin</t>
  </si>
  <si>
    <t>Bates, Verna</t>
  </si>
  <si>
    <t>Bauer, Chris</t>
  </si>
  <si>
    <t>Baxter, Teresa</t>
  </si>
  <si>
    <t>Bean, Deborah</t>
  </si>
  <si>
    <t>Beard, Sandi</t>
  </si>
  <si>
    <t>Beasley, Timothy</t>
  </si>
  <si>
    <t>Beck, Craig</t>
  </si>
  <si>
    <t>Environmental Compliance</t>
  </si>
  <si>
    <t>Becker, Gretchen</t>
  </si>
  <si>
    <t>Facilities/Engineering</t>
  </si>
  <si>
    <t>Bell, David</t>
  </si>
  <si>
    <t>Bennett, Chris</t>
  </si>
  <si>
    <t>Benson, Troy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</si>
  <si>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</si>
  <si>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</si>
  <si>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</si>
  <si>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</si>
  <si>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</si>
  <si>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</si>
  <si>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</si>
  <si>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Blake, Thomas</t>
  </si>
  <si>
    <t>Blankenship, Roger</t>
  </si>
  <si>
    <t>Blevins, Carey</t>
  </si>
  <si>
    <t>Bond, John</t>
  </si>
  <si>
    <t>Booker, Judith</t>
  </si>
  <si>
    <t>Boone, Eric</t>
  </si>
  <si>
    <t>Major Mfg Projects</t>
  </si>
  <si>
    <t>Booth, Raquel</t>
  </si>
  <si>
    <t>Bowen, Kes</t>
  </si>
  <si>
    <t>Bowers, Tammy</t>
  </si>
  <si>
    <t>Bowman, Michael</t>
  </si>
  <si>
    <t>Boyd, Debra</t>
  </si>
  <si>
    <t>Boyer, John</t>
  </si>
  <si>
    <t>Bradford, Raymond</t>
  </si>
  <si>
    <t>Bradley, David</t>
  </si>
  <si>
    <t>Bradshaw, Sheryl</t>
  </si>
  <si>
    <t>Research/Development</t>
  </si>
  <si>
    <t>Brady, Traci</t>
  </si>
  <si>
    <t>Branch, Brady</t>
  </si>
  <si>
    <t>Brewer, Khurrum</t>
  </si>
  <si>
    <t>Training</t>
  </si>
  <si>
    <t>Bridges, Jeff</t>
  </si>
  <si>
    <t>Briggs, Bryan</t>
  </si>
  <si>
    <t>Brock, Ensley</t>
  </si>
  <si>
    <t>Brooks, Richard</t>
  </si>
  <si>
    <t>Brown, Donald</t>
  </si>
  <si>
    <t>Browning, Kathleen</t>
  </si>
  <si>
    <t>Bruce, Kevin</t>
  </si>
  <si>
    <t>Bryan, Thomas</t>
  </si>
  <si>
    <t>Bryant, Douglas</t>
  </si>
  <si>
    <t>Buchanan, Dennis</t>
  </si>
  <si>
    <t>Buckel, Patricia</t>
  </si>
  <si>
    <t>Bullock, Greg</t>
  </si>
  <si>
    <t>Burgess, Cherie</t>
  </si>
  <si>
    <t>Burke, Michael</t>
  </si>
  <si>
    <t>Burnett, Kevin</t>
  </si>
  <si>
    <t>Burns, Fiona</t>
  </si>
  <si>
    <t>Burton, Cam</t>
  </si>
  <si>
    <t>Bush, Rena</t>
  </si>
  <si>
    <t>Butler, Roy</t>
  </si>
  <si>
    <t>c</t>
  </si>
  <si>
    <t>Cain, Lon</t>
  </si>
  <si>
    <t>Caldwell, Pete</t>
  </si>
  <si>
    <t>Calhoun, Dac Vinh</t>
  </si>
  <si>
    <t>Callahan, Marilyn</t>
  </si>
  <si>
    <t>Camacho, Stephanie</t>
  </si>
  <si>
    <t>Cameron, John</t>
  </si>
  <si>
    <t>Campbell, Michael</t>
  </si>
  <si>
    <t>Campos, Richard</t>
  </si>
  <si>
    <t>Cannon, Jenny</t>
  </si>
  <si>
    <t>Carey, Andrea</t>
  </si>
  <si>
    <t>Environmental Health/Safety</t>
  </si>
  <si>
    <t>Carpenter, Ronald</t>
  </si>
  <si>
    <t>Carr, Susan</t>
  </si>
  <si>
    <t>Carrillo, Robert</t>
  </si>
  <si>
    <t>Carroll, Lesa</t>
  </si>
  <si>
    <t>Carson, Anthony</t>
  </si>
  <si>
    <t>Carter, Allan</t>
  </si>
  <si>
    <t>Casey, Ronald</t>
  </si>
  <si>
    <t>Castillo, Sheri</t>
  </si>
  <si>
    <t>Castro, Christopher</t>
  </si>
  <si>
    <t>Chambers, Richard</t>
  </si>
  <si>
    <t>Chandler, Diane</t>
  </si>
  <si>
    <t>Chang, Gabriel</t>
  </si>
  <si>
    <t>Chapman, Jessica</t>
  </si>
  <si>
    <t>Charles, Jeffrey</t>
  </si>
  <si>
    <t>Chase, Troy</t>
  </si>
  <si>
    <t>Chavez, Thomas</t>
  </si>
  <si>
    <t>Chen, Jaime</t>
  </si>
  <si>
    <t>Christian, Melissa</t>
  </si>
  <si>
    <t>Clark, William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</si>
  <si>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</si>
  <si>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</si>
  <si>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</si>
  <si>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</si>
  <si>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</si>
  <si>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</si>
  <si>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</si>
  <si>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Green Building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</si>
  <si>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</si>
  <si>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</si>
  <si>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</si>
  <si>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</si>
  <si>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</si>
  <si>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</si>
  <si>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</si>
  <si>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Conner, Mark</t>
  </si>
  <si>
    <t>Contreras, Dean</t>
  </si>
  <si>
    <t>Conway, Brett</t>
  </si>
  <si>
    <t>Cook, Mark</t>
  </si>
  <si>
    <t>Cooper, Lisa</t>
  </si>
  <si>
    <t>Copeland, Roger</t>
  </si>
  <si>
    <t>Cortez, Jack</t>
  </si>
  <si>
    <t>Cox, Stephanie</t>
  </si>
  <si>
    <t>Craig, Alan</t>
  </si>
  <si>
    <t>Crawford, Ronald</t>
  </si>
  <si>
    <t>Cross, Marc</t>
  </si>
  <si>
    <t>Cruz, Janene</t>
  </si>
  <si>
    <t>Cummings, Jose</t>
  </si>
  <si>
    <t>Cunningham, Denise</t>
  </si>
  <si>
    <t>Curry, Hunyen</t>
  </si>
  <si>
    <t>Curtis, Patrick</t>
  </si>
  <si>
    <t>Dalton, Carol</t>
  </si>
  <si>
    <t>Daniel, Robert</t>
  </si>
  <si>
    <t>Daniels, Janet</t>
  </si>
  <si>
    <t>Davenport, Troy</t>
  </si>
  <si>
    <t>Davidson, Jaime</t>
  </si>
  <si>
    <t>Davis, Tonya</t>
  </si>
  <si>
    <t>Dawson, Jonathan</t>
  </si>
  <si>
    <t>ADC</t>
  </si>
  <si>
    <t>Day, David</t>
  </si>
  <si>
    <t>Dean, Gayla</t>
  </si>
  <si>
    <t>Decker, Amy</t>
  </si>
  <si>
    <t>Deleon, Jaquelyn</t>
  </si>
  <si>
    <t>Delgado, Dale</t>
  </si>
  <si>
    <t>Dennis, Paul</t>
  </si>
  <si>
    <t>Diaz, David</t>
  </si>
  <si>
    <t>Dickerson, Lincoln</t>
  </si>
  <si>
    <t>Dixon, Richard</t>
  </si>
  <si>
    <t>Dodson, David</t>
  </si>
  <si>
    <t>Dominguez, Duane</t>
  </si>
  <si>
    <t>Dorsey, Matthew</t>
  </si>
  <si>
    <t>Douglas, Kenneth</t>
  </si>
  <si>
    <t>Doyle, Leslie</t>
  </si>
  <si>
    <t>Drake, Kyle</t>
  </si>
  <si>
    <t>Dudley, James</t>
  </si>
  <si>
    <t>Duncan, George</t>
  </si>
  <si>
    <t>Dunn, Matthew</t>
  </si>
  <si>
    <t>Duran, Brian</t>
  </si>
  <si>
    <t>Durham, Troy</t>
  </si>
  <si>
    <t>Dyer, Carrie</t>
  </si>
  <si>
    <t>Eaton, Cris</t>
  </si>
  <si>
    <t>Edwards, Phillip</t>
  </si>
  <si>
    <t>Elliott, Anthony</t>
  </si>
  <si>
    <t>Ellis, Brenda</t>
  </si>
  <si>
    <t>Ellison, Melyssa</t>
  </si>
  <si>
    <t>English, David</t>
  </si>
  <si>
    <t>Erickson, Ricky</t>
  </si>
  <si>
    <t>Espinoza, Derrell</t>
  </si>
  <si>
    <t>Estes, Mary</t>
  </si>
  <si>
    <t>Estrada, Joan</t>
  </si>
  <si>
    <t>Evans, Rolin</t>
  </si>
  <si>
    <t>Everett, Dan</t>
  </si>
  <si>
    <t>Farmer, Suzanne</t>
  </si>
  <si>
    <t>Farrell, Laura</t>
  </si>
  <si>
    <t>Ferguson, John</t>
  </si>
  <si>
    <t>Fernandez, Marie</t>
  </si>
  <si>
    <t>Fields, Cathy</t>
  </si>
  <si>
    <t>Figueroa, Leonard</t>
  </si>
  <si>
    <t>Finley, James</t>
  </si>
  <si>
    <t>Fischer, David</t>
  </si>
  <si>
    <t>Fisher, Maria</t>
  </si>
  <si>
    <t>Fitzgerald, George</t>
  </si>
  <si>
    <t>Fleming, Irv</t>
  </si>
  <si>
    <t>Fletcher, Brian</t>
  </si>
  <si>
    <t>Flores, Angela</t>
  </si>
  <si>
    <t>Flowers, Kathleen</t>
  </si>
  <si>
    <t>Floyd, Eric</t>
  </si>
  <si>
    <t>Flynn, Melissa</t>
  </si>
  <si>
    <t>Foley, Peter</t>
  </si>
  <si>
    <t>Ford, Matt</t>
  </si>
  <si>
    <t>Foster, Blane</t>
  </si>
  <si>
    <t>Fowler, John</t>
  </si>
  <si>
    <t>Fox, Ellen</t>
  </si>
  <si>
    <t>Francis, Todd</t>
  </si>
  <si>
    <t>Frank, William</t>
  </si>
  <si>
    <t>Franklin, Alicia</t>
  </si>
  <si>
    <t>Frazier, Chris</t>
  </si>
  <si>
    <t>Freeman, Dennis</t>
  </si>
  <si>
    <t>French, Robert</t>
  </si>
  <si>
    <t>Frost, Adam</t>
  </si>
  <si>
    <t>Fuller, Brenda</t>
  </si>
  <si>
    <t>Gaines, Sheela</t>
  </si>
  <si>
    <t>Gallagher, Johnson</t>
  </si>
  <si>
    <t>Gallegos, Rick</t>
  </si>
  <si>
    <t>Garcia, Karen</t>
  </si>
  <si>
    <t>Gardner, Anthony</t>
  </si>
  <si>
    <t>Garner, Terry</t>
  </si>
  <si>
    <t>Garrett, Chris</t>
  </si>
  <si>
    <t>Garrison, Chris</t>
  </si>
  <si>
    <t>Garza, Anthony</t>
  </si>
  <si>
    <t>Gates, Anne</t>
  </si>
  <si>
    <t>Gentry, John</t>
  </si>
  <si>
    <t>George, Jessica</t>
  </si>
  <si>
    <t>Gibbs, Debra</t>
  </si>
  <si>
    <t>Gibson, Janet</t>
  </si>
  <si>
    <t>Gilbert, Shannon</t>
  </si>
  <si>
    <t>Giles, Kathleen</t>
  </si>
  <si>
    <t>Gill, Douglas</t>
  </si>
  <si>
    <t>Gilmore, Terry</t>
  </si>
  <si>
    <t>Glass, John</t>
  </si>
  <si>
    <t>Glenn, Christopher</t>
  </si>
  <si>
    <t>Glover, Eugene</t>
  </si>
  <si>
    <t>Golden, Christine</t>
  </si>
  <si>
    <t>Gomez, Ed</t>
  </si>
  <si>
    <t>Gonzales, David</t>
  </si>
  <si>
    <t>Gonzalez, David</t>
  </si>
  <si>
    <t>Goodman, Kuyler</t>
  </si>
  <si>
    <t>Goodwin, April</t>
  </si>
  <si>
    <t>Gordon, Diane</t>
  </si>
  <si>
    <t>Graham, David</t>
  </si>
  <si>
    <t>Grant, Leonard</t>
  </si>
  <si>
    <t>Graves, Michael</t>
  </si>
  <si>
    <t>Gray, Mark</t>
  </si>
  <si>
    <t>Green, Kim</t>
  </si>
  <si>
    <t>Greene, Alexander</t>
  </si>
  <si>
    <t>Greer, Brian</t>
  </si>
  <si>
    <t>Gregory, Jon</t>
  </si>
  <si>
    <t>Griffin, Debbi</t>
  </si>
  <si>
    <t>Griffith, Michelle</t>
  </si>
  <si>
    <t>Grimes, Jeffrey</t>
  </si>
  <si>
    <t>Gross, Davin</t>
  </si>
  <si>
    <t>Guerra, Karen</t>
  </si>
  <si>
    <t>Guerrero, Laura</t>
  </si>
  <si>
    <t>Gutierrez, Regina</t>
  </si>
  <si>
    <t>Guzman, Don</t>
  </si>
  <si>
    <t>Hale, Deon</t>
  </si>
  <si>
    <t>Hall, Jenny</t>
  </si>
  <si>
    <t>Hamilton, Theo</t>
  </si>
  <si>
    <t>Hammond, Robert</t>
  </si>
  <si>
    <t>Hampton, Catherine</t>
  </si>
  <si>
    <t>Hancock, Allen</t>
  </si>
  <si>
    <t>Hansen, Andrew</t>
  </si>
  <si>
    <t>Hanson, Dennis</t>
  </si>
  <si>
    <t>Hardin, Gregory</t>
  </si>
  <si>
    <t>Harding, Erin</t>
  </si>
  <si>
    <t>Hardy, Svetlana</t>
  </si>
  <si>
    <t>Harmon, Paul</t>
  </si>
  <si>
    <t>Harper, Cynthia</t>
  </si>
  <si>
    <t>Harrell, Cristin</t>
  </si>
  <si>
    <t>Harrington, Aron</t>
  </si>
  <si>
    <t>Harris, Brian</t>
  </si>
  <si>
    <t>Harrison, Jonathan</t>
  </si>
  <si>
    <t>Hart, Richard</t>
  </si>
  <si>
    <t>Hartman, Michael</t>
  </si>
  <si>
    <t>Harvey, Michael</t>
  </si>
  <si>
    <t>Hatfield, Carl</t>
  </si>
  <si>
    <t>Hawkins, Douglas</t>
  </si>
  <si>
    <t>Hayes, Edward</t>
  </si>
  <si>
    <t>Haynes, Ernest</t>
  </si>
  <si>
    <t>Heath, Deborah</t>
  </si>
  <si>
    <t>Henderson, Anthony</t>
  </si>
  <si>
    <t>Henry, Craig</t>
  </si>
  <si>
    <t>Hensley, William</t>
  </si>
  <si>
    <t>Henson, Debra</t>
  </si>
  <si>
    <t>Herman, Henrietta</t>
  </si>
  <si>
    <t>Hernandez, Glenn</t>
  </si>
  <si>
    <t>Herrera, Shawn</t>
  </si>
  <si>
    <t>Herring, Joanna</t>
  </si>
  <si>
    <t>Hess, Brian</t>
  </si>
  <si>
    <t>Hickman, John</t>
  </si>
  <si>
    <t>Hicks, Monica</t>
  </si>
  <si>
    <t>Higgins, Angela</t>
  </si>
  <si>
    <t>Hill, Robin</t>
  </si>
  <si>
    <t>Hines, Herb</t>
  </si>
  <si>
    <t>Hobbs, Scott</t>
  </si>
  <si>
    <t>Hodge, Craig</t>
  </si>
  <si>
    <t>Hodges, Lisa</t>
  </si>
  <si>
    <t>Hoffman, Brian D</t>
  </si>
  <si>
    <t>Hogan, Daniel</t>
  </si>
  <si>
    <t>Holland, Donald</t>
  </si>
  <si>
    <t>Holloway, Chris</t>
  </si>
  <si>
    <t>Holmes, Tito</t>
  </si>
  <si>
    <t>Holt, Robert</t>
  </si>
  <si>
    <t>Hood, Renee</t>
  </si>
  <si>
    <t>Hoover, Evangeline</t>
  </si>
  <si>
    <t>Hopkins, Lisa</t>
  </si>
  <si>
    <t>Horn, George</t>
  </si>
  <si>
    <t>Horton, Cleatis</t>
  </si>
  <si>
    <t>House, Paul</t>
  </si>
  <si>
    <t>Houston, Mark</t>
  </si>
  <si>
    <t>Howard, Lisa</t>
  </si>
  <si>
    <t>Howell, Douglas</t>
  </si>
  <si>
    <t>Hubbard, Sandra</t>
  </si>
  <si>
    <t>Hudson, Lorna</t>
  </si>
  <si>
    <t>Huff, Erik</t>
  </si>
  <si>
    <t>Huffman, Ignacio</t>
  </si>
  <si>
    <t>Hughes, Kevin</t>
  </si>
  <si>
    <t>Hull, Jeanne</t>
  </si>
  <si>
    <t>Humphrey, Andrew</t>
  </si>
  <si>
    <t>Hunt, Norman</t>
  </si>
  <si>
    <t>Hunter, Lisa</t>
  </si>
  <si>
    <t>Hurst, Thomas</t>
  </si>
  <si>
    <t>Hutchinson, Robin</t>
  </si>
  <si>
    <t>Ingram, Matt</t>
  </si>
  <si>
    <t>Jackson, Eric</t>
  </si>
  <si>
    <t>Jacobs, Florianne</t>
  </si>
  <si>
    <t>James, Lynn</t>
  </si>
  <si>
    <t>Jefferson, Elaine</t>
  </si>
  <si>
    <t>Jenkins, Scott</t>
  </si>
  <si>
    <t>Jennings, Gary</t>
  </si>
  <si>
    <t>Jensen, Kristina</t>
  </si>
  <si>
    <t>Jimenez, Dominic</t>
  </si>
  <si>
    <t>Johns, Chad</t>
  </si>
  <si>
    <t>Johnson, Mary Jo</t>
  </si>
  <si>
    <t>Johnston, Daniel</t>
  </si>
  <si>
    <t>Jones, John</t>
  </si>
  <si>
    <t>Jordan, Mark</t>
  </si>
  <si>
    <t>Joseph, Christopher</t>
  </si>
  <si>
    <t>Juarez, Neill</t>
  </si>
  <si>
    <t>Keith, Thomas</t>
  </si>
  <si>
    <t>Keller, Jason</t>
  </si>
  <si>
    <t>Kelley, Nancy</t>
  </si>
  <si>
    <t>Kelly, Icelita</t>
  </si>
  <si>
    <t>Kemp, Holly</t>
  </si>
  <si>
    <t>Kennedy, Kimberly</t>
  </si>
  <si>
    <t>Kent, Angus</t>
  </si>
  <si>
    <t>Kerr, Mihaela</t>
  </si>
  <si>
    <t>Kim, Deborah</t>
  </si>
  <si>
    <t>King, Taslim</t>
  </si>
  <si>
    <t>Kirby, Michael</t>
  </si>
  <si>
    <t>Kirk, Chris</t>
  </si>
  <si>
    <t>Klein, Robert</t>
  </si>
  <si>
    <t>Knight, Denise</t>
  </si>
  <si>
    <t>Knox, Lori</t>
  </si>
  <si>
    <t>Koch, Danielle</t>
  </si>
  <si>
    <t>Kramer, Faye</t>
  </si>
  <si>
    <t>Lamb, John</t>
  </si>
  <si>
    <t>Lambert, Jody</t>
  </si>
  <si>
    <t>Landry, Linda</t>
  </si>
  <si>
    <t>Lane, Brandyn</t>
  </si>
  <si>
    <t>Lang, Dana</t>
  </si>
  <si>
    <t>Lara, Mark</t>
  </si>
  <si>
    <t>Larsen, Lara</t>
  </si>
  <si>
    <t>Larson, David</t>
  </si>
  <si>
    <t>Lawrence, Ronald</t>
  </si>
  <si>
    <t>Lawson, Erin</t>
  </si>
  <si>
    <t>Leach, Jingwen</t>
  </si>
  <si>
    <t>Leblanc, Jenny</t>
  </si>
  <si>
    <t>Lee, Charles</t>
  </si>
  <si>
    <t>Leon, Emily</t>
  </si>
  <si>
    <t>Leonard, Paul</t>
  </si>
  <si>
    <t>Lester, Sherri</t>
  </si>
  <si>
    <t>Lewis, Frederick</t>
  </si>
  <si>
    <t>Lindsey, Deborah</t>
  </si>
  <si>
    <t>Little, Steve</t>
  </si>
  <si>
    <t>Livingston, Lynette</t>
  </si>
  <si>
    <t>Lloyd, John</t>
  </si>
  <si>
    <t>Logan, Karen</t>
  </si>
  <si>
    <t>Long, Gary</t>
  </si>
  <si>
    <t>Lopez, Stephen</t>
  </si>
  <si>
    <t>Love, Danny</t>
  </si>
  <si>
    <t>Lowe, Michelle</t>
  </si>
  <si>
    <t>Lowery, Charles</t>
  </si>
  <si>
    <t>Luna, Rodney</t>
  </si>
  <si>
    <t>Lynch, Scott</t>
  </si>
  <si>
    <t>Lyons, Brian</t>
  </si>
  <si>
    <t>Mack, Barry</t>
  </si>
  <si>
    <t>Maldonado, Robert</t>
  </si>
  <si>
    <t>Malone, Daniel</t>
  </si>
  <si>
    <t>Mann, Lowell</t>
  </si>
  <si>
    <t>Manning, John</t>
  </si>
  <si>
    <t>Marks, LaReina</t>
  </si>
  <si>
    <t>Marquez, Thomas</t>
  </si>
  <si>
    <t>Marsh, Cynthia</t>
  </si>
  <si>
    <t>Marshall, Anita</t>
  </si>
  <si>
    <t>Martin, Terry</t>
  </si>
  <si>
    <t>Martinez, Kathleen</t>
  </si>
  <si>
    <t>Mason, Suzanne</t>
  </si>
  <si>
    <t>Massey, Mark</t>
  </si>
  <si>
    <t>Mathews, Marcia</t>
  </si>
  <si>
    <t>Mathis, Shari</t>
  </si>
  <si>
    <t>Matthews, Diane</t>
  </si>
  <si>
    <t>Maxwell, Jill</t>
  </si>
  <si>
    <t>May, Steve</t>
  </si>
  <si>
    <t>Maynard, Susan</t>
  </si>
  <si>
    <t>McBride, Grazyna</t>
  </si>
  <si>
    <t>McCall, Keith</t>
  </si>
  <si>
    <t>McCarthy, Ryan</t>
  </si>
  <si>
    <t>McClain, Steven</t>
  </si>
  <si>
    <t>McClure, Gary</t>
  </si>
  <si>
    <t>McConnell, Justin</t>
  </si>
  <si>
    <t>McCormick, Hsi</t>
  </si>
  <si>
    <t>McCoy, Preston</t>
  </si>
  <si>
    <t>McCullough, Scott</t>
  </si>
  <si>
    <t>McDaniel, Tamara</t>
  </si>
  <si>
    <t>McDonald, Debra</t>
  </si>
  <si>
    <t>McDowell, Scott</t>
  </si>
  <si>
    <t>McGee, Carol</t>
  </si>
  <si>
    <t>McGuire, Rebecca</t>
  </si>
  <si>
    <t>McIntosh, Jeremy</t>
  </si>
  <si>
    <t>McKee, Michelle</t>
  </si>
  <si>
    <t>McKenzie, Michelle</t>
  </si>
  <si>
    <t>McKinney, Chris</t>
  </si>
  <si>
    <t>McLaughlin, Edward</t>
  </si>
  <si>
    <t>McLean, Richard</t>
  </si>
  <si>
    <t>Medina, Warren</t>
  </si>
  <si>
    <t>Melton, Scott</t>
  </si>
  <si>
    <t>Mendez, Max</t>
  </si>
  <si>
    <t>Mendoza, Bobby</t>
  </si>
  <si>
    <t>Mercado, David</t>
  </si>
  <si>
    <t>Merritt, Kevin</t>
  </si>
  <si>
    <t>Meyer, Charles</t>
  </si>
  <si>
    <t>Meyers, David</t>
  </si>
  <si>
    <t>Middleton, Jen</t>
  </si>
  <si>
    <t>Miles, Kenneth</t>
  </si>
  <si>
    <t>Miller, Jessica</t>
  </si>
  <si>
    <t>Mills, Melissa</t>
  </si>
  <si>
    <t>Miranda, Elena</t>
  </si>
  <si>
    <t>Mitchell, Shannon</t>
  </si>
  <si>
    <t>Molina, Michael</t>
  </si>
  <si>
    <t>Monroe, Justin</t>
  </si>
  <si>
    <t>Montgomery, Chris</t>
  </si>
  <si>
    <t>Montoya, Lisa</t>
  </si>
  <si>
    <t>Moody, Matthew</t>
  </si>
  <si>
    <t>Moore, Robert</t>
  </si>
  <si>
    <t>Morales, Linda</t>
  </si>
  <si>
    <t>Moran, Carol</t>
  </si>
  <si>
    <t>Moreno, Chris</t>
  </si>
  <si>
    <t>Morgan, Patricia</t>
  </si>
  <si>
    <t>Morris, Richelle</t>
  </si>
  <si>
    <t>Morrison, Julie</t>
  </si>
  <si>
    <t>Morrow, Richard</t>
  </si>
  <si>
    <t>Morse, Michael</t>
  </si>
  <si>
    <t>Morton, Brian</t>
  </si>
  <si>
    <t>Moses, Mark</t>
  </si>
  <si>
    <t>Mosley, Michael</t>
  </si>
  <si>
    <t>Moss, Chan</t>
  </si>
  <si>
    <t>Mueller, Philip</t>
  </si>
  <si>
    <t>Mullins, Angela</t>
  </si>
  <si>
    <t>Munoz, Michael</t>
  </si>
  <si>
    <t>Murphy, Jeff</t>
  </si>
  <si>
    <t>Murray, Rebecca</t>
  </si>
  <si>
    <t>Myers, Marc</t>
  </si>
  <si>
    <t>Nash, Mark</t>
  </si>
  <si>
    <t>Navarro, Marc</t>
  </si>
  <si>
    <t>Neal, Sally</t>
  </si>
  <si>
    <t>Nelson, Shira</t>
  </si>
  <si>
    <t>Newman, Aria</t>
  </si>
  <si>
    <t>Newton, Leigh</t>
  </si>
  <si>
    <t>Nguyen, Dennis</t>
  </si>
  <si>
    <t>Nichols, Nathaniel</t>
  </si>
  <si>
    <t>Nicholson, Lee</t>
  </si>
  <si>
    <t>Nixon, Randy</t>
  </si>
  <si>
    <t>Noble, Michael</t>
  </si>
  <si>
    <t>Norris, Tamara</t>
  </si>
  <si>
    <t>Norton, Bruce</t>
  </si>
  <si>
    <t>Nunez, Benning</t>
  </si>
  <si>
    <t>Obrien, Madelyn</t>
  </si>
  <si>
    <t>Oconnor, Kent</t>
  </si>
  <si>
    <t>Oliver, Francisco</t>
  </si>
  <si>
    <t>Olsen, Ewan</t>
  </si>
  <si>
    <t>Olson, Melanie</t>
  </si>
  <si>
    <t>Oneal, William</t>
  </si>
  <si>
    <t>Orr, Jennifer</t>
  </si>
  <si>
    <t>Ortega, Jeffrey</t>
  </si>
  <si>
    <t>Ortiz, Cynthia</t>
  </si>
  <si>
    <t>Osborne, Bill</t>
  </si>
  <si>
    <t>Owen, Robert</t>
  </si>
  <si>
    <t>Owens, Dwight</t>
  </si>
  <si>
    <t>Pace, Joseph</t>
  </si>
  <si>
    <t>Pacheco, Therese</t>
  </si>
  <si>
    <t>Padilla, Christopher</t>
  </si>
  <si>
    <t>Page, Lisa</t>
  </si>
  <si>
    <t>Palmer, Terry</t>
  </si>
  <si>
    <t>Park, Timothy</t>
  </si>
  <si>
    <t>Parker, Carl</t>
  </si>
  <si>
    <t>Parks, Christopher</t>
  </si>
  <si>
    <t>Parrish, Debra</t>
  </si>
  <si>
    <t>Parsons, Phillip</t>
  </si>
  <si>
    <t>Patel, Donald</t>
  </si>
  <si>
    <t>Patrick, Wendy</t>
  </si>
  <si>
    <t>Patterson, Robert</t>
  </si>
  <si>
    <t>Patton, Corey</t>
  </si>
  <si>
    <t>Paul, Michael</t>
  </si>
  <si>
    <t>Payne, Vicky</t>
  </si>
  <si>
    <t>Pearson, Cassy</t>
  </si>
  <si>
    <t>Pena, Erik</t>
  </si>
  <si>
    <t>Pennington, Gary</t>
  </si>
  <si>
    <t>Perez, Kim</t>
  </si>
  <si>
    <t>Perkins, Donald</t>
  </si>
  <si>
    <t>Perry, Christopher</t>
  </si>
  <si>
    <t>Peters, Robert</t>
  </si>
  <si>
    <t>Petersen, Timothy</t>
  </si>
  <si>
    <t>Peterson, Shaun</t>
  </si>
  <si>
    <t>Phelps, Gretchen</t>
  </si>
  <si>
    <t>Phillips, Liesl</t>
  </si>
  <si>
    <t>Pierce, Karen</t>
  </si>
  <si>
    <t>Pittman, Bacardi</t>
  </si>
  <si>
    <t>Pitts, Dana</t>
  </si>
  <si>
    <t>Poole, Tracy</t>
  </si>
  <si>
    <t>Pope, Duane</t>
  </si>
  <si>
    <t>Porter, Rachel</t>
  </si>
  <si>
    <t>Potter, Dawn</t>
  </si>
  <si>
    <t>Powell, Juli</t>
  </si>
  <si>
    <t>Powers, Tia</t>
  </si>
  <si>
    <t>Pratt, Erik</t>
  </si>
  <si>
    <t>Preston, Chris</t>
  </si>
  <si>
    <t>Price, Diana</t>
  </si>
  <si>
    <t>Prince, Robert</t>
  </si>
  <si>
    <t>Pruitt, Randy</t>
  </si>
  <si>
    <t>Pugh, Lawrence</t>
  </si>
  <si>
    <t>Quinn, Cinnamon</t>
  </si>
  <si>
    <t>Ramirez, Keith</t>
  </si>
  <si>
    <t>Ramos, Jan</t>
  </si>
  <si>
    <t>Ramsey, Nathaniel</t>
  </si>
  <si>
    <t>Randall, Yvonne</t>
  </si>
  <si>
    <t>Randolph, Kristin</t>
  </si>
  <si>
    <t>Ray, ReAnnon</t>
  </si>
  <si>
    <t>Reed, Larry</t>
  </si>
  <si>
    <t>Reese, Marc</t>
  </si>
  <si>
    <t>Reeves, Greg</t>
  </si>
  <si>
    <t>Reid, Elizabeth</t>
  </si>
  <si>
    <t>Reyes, Mary</t>
  </si>
  <si>
    <t>Reynolds, Barbara</t>
  </si>
  <si>
    <t>Rhodes, Brenda</t>
  </si>
  <si>
    <t>Rice, Diane</t>
  </si>
  <si>
    <t>Rich, Brent</t>
  </si>
  <si>
    <t>Richard, Karen</t>
  </si>
  <si>
    <t>Richards, Richard</t>
  </si>
  <si>
    <t>Richardson, Debbie</t>
  </si>
  <si>
    <t>Riley, David</t>
  </si>
  <si>
    <t>Rios, Fredrick</t>
  </si>
  <si>
    <t>Rivera, Timothy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</si>
  <si>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</si>
  <si>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</si>
  <si>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</si>
  <si>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</si>
  <si>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</si>
  <si>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</si>
  <si>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Robles, Charles</t>
  </si>
  <si>
    <t>Rodgers, Daniel</t>
  </si>
  <si>
    <t>Rodriguez, Scott</t>
  </si>
  <si>
    <t>Rodriquez, Denise</t>
  </si>
  <si>
    <t>Rogers, Colleen</t>
  </si>
  <si>
    <t>Rojas, Charles</t>
  </si>
  <si>
    <t>Roman, Teri</t>
  </si>
  <si>
    <t>Romero, Randy</t>
  </si>
  <si>
    <t>Rose, Mark</t>
  </si>
  <si>
    <t>Ross, Janice</t>
  </si>
  <si>
    <t>Roth, Tony</t>
  </si>
  <si>
    <t>Rowe, Ken</t>
  </si>
  <si>
    <t>Roy, Margarita</t>
  </si>
  <si>
    <t>Ruiz, Randall</t>
  </si>
  <si>
    <t>Rush, Lateef</t>
  </si>
  <si>
    <t>Russell, Mark</t>
  </si>
  <si>
    <t>Ryan, Ryan</t>
  </si>
  <si>
    <t>Salazar, Ruben</t>
  </si>
  <si>
    <t>Salinas, Jon</t>
  </si>
  <si>
    <t>Sanchez, Greg</t>
  </si>
  <si>
    <t>Sanders, Troy</t>
  </si>
  <si>
    <t>Sandoval, James</t>
  </si>
  <si>
    <t>Santiago, Michael</t>
  </si>
  <si>
    <t>Santos, Garret</t>
  </si>
  <si>
    <t>Saunders, Corey</t>
  </si>
  <si>
    <t>Savage, John</t>
  </si>
  <si>
    <t>Sawyer, Catherine</t>
  </si>
  <si>
    <t>Schmidt, Michael</t>
  </si>
  <si>
    <t>Schneider, Gay</t>
  </si>
  <si>
    <t>Schroeder, Bennet</t>
  </si>
  <si>
    <t>Schultz, Norman</t>
  </si>
  <si>
    <t>Schwartz, Joseph</t>
  </si>
  <si>
    <t>Scott, Todd</t>
  </si>
  <si>
    <t>Sellers, William</t>
  </si>
  <si>
    <t>Serrano, Al</t>
  </si>
  <si>
    <t>Sexton, John</t>
  </si>
  <si>
    <t>Shaffer, Nobuko</t>
  </si>
  <si>
    <t>Shannon, Kevin</t>
  </si>
  <si>
    <t>Sharp, Janine</t>
  </si>
  <si>
    <t>Shaw, Pat</t>
  </si>
  <si>
    <t>Shelton, Donna</t>
  </si>
  <si>
    <t>Shepherd, Annie</t>
  </si>
  <si>
    <t>Sheppard, Curtis</t>
  </si>
  <si>
    <t>Sherman, Karin</t>
  </si>
  <si>
    <t>Shields, Robert</t>
  </si>
  <si>
    <t>Short, Timothy</t>
  </si>
  <si>
    <t>Silva, Stephen</t>
  </si>
  <si>
    <t>Simmons, Robert</t>
  </si>
  <si>
    <t>Simon, Sheila</t>
  </si>
  <si>
    <t>Simpson, Jimmy</t>
  </si>
  <si>
    <t>Sims, Don</t>
  </si>
  <si>
    <t>Singleton, David</t>
  </si>
  <si>
    <t>Skinner, Jason</t>
  </si>
  <si>
    <t>Sloan, Cindy</t>
  </si>
  <si>
    <t>Small, Athanasios</t>
  </si>
  <si>
    <t>Smith, Koleen</t>
  </si>
  <si>
    <t>Snow, Desiree</t>
  </si>
  <si>
    <t>Snyder, Duane</t>
  </si>
  <si>
    <t>Solis, Daniel</t>
  </si>
  <si>
    <t>Solomon, Michael</t>
  </si>
  <si>
    <t>Soto, Christopher</t>
  </si>
  <si>
    <t>Sparks, Terri</t>
  </si>
  <si>
    <t>Spears, Melanie</t>
  </si>
  <si>
    <t>Spencer, Boyd</t>
  </si>
  <si>
    <t>Stafford, Rhonda</t>
  </si>
  <si>
    <t>Stanley, Eric</t>
  </si>
  <si>
    <t>Steele, Gerald</t>
  </si>
  <si>
    <t>Stephens, Bonnie</t>
  </si>
  <si>
    <t>Stephenson, Matt</t>
  </si>
  <si>
    <t>Stevens, Andrew</t>
  </si>
  <si>
    <t>Stevenson, Michael</t>
  </si>
  <si>
    <t>Stewart, Elizabeth</t>
  </si>
  <si>
    <t>Stokes, Jonathan</t>
  </si>
  <si>
    <t>Stone, Brian</t>
  </si>
  <si>
    <t>Strickland, Rajean</t>
  </si>
  <si>
    <t>Strong, Lisa</t>
  </si>
  <si>
    <t>Sullivan, Robert</t>
  </si>
  <si>
    <t>Summers, Harold</t>
  </si>
  <si>
    <t>Sutton, Matthew</t>
  </si>
  <si>
    <t>Swanson, Vicki</t>
  </si>
  <si>
    <t>Sweeney, Barbara</t>
  </si>
  <si>
    <t>Tanner, Timothy</t>
  </si>
  <si>
    <t>Tate, Zachary</t>
  </si>
  <si>
    <t>Taylor, Hector</t>
  </si>
  <si>
    <t>Terry, Karin</t>
  </si>
  <si>
    <t>Thomas, Shannon</t>
  </si>
  <si>
    <t>Thompson, John</t>
  </si>
  <si>
    <t>Thornton, Charles</t>
  </si>
  <si>
    <t>Todd, Steven</t>
  </si>
  <si>
    <t>Torres, Bruce</t>
  </si>
  <si>
    <t>Townsend, Jerry</t>
  </si>
  <si>
    <t>Tran, Chad</t>
  </si>
  <si>
    <t>Trevino, Gary</t>
  </si>
  <si>
    <t>Trujillo, Shawn</t>
  </si>
  <si>
    <t>Tucker, James</t>
  </si>
  <si>
    <t>Turner, Ray</t>
  </si>
  <si>
    <t>Tyler, Javier</t>
  </si>
  <si>
    <t>Underwood, Todd</t>
  </si>
  <si>
    <t>Valdez, Ann</t>
  </si>
  <si>
    <t>Vance, Cheryl</t>
  </si>
  <si>
    <t>Vargas, Bryant</t>
  </si>
  <si>
    <t>Vasquez, Michael</t>
  </si>
  <si>
    <t>Vaughn, Harlon</t>
  </si>
  <si>
    <t>Vazquez, Kenneth</t>
  </si>
  <si>
    <t>Vega, Alexandra</t>
  </si>
  <si>
    <t>Velasquez, Clint</t>
  </si>
  <si>
    <t>Velez, Letitia</t>
  </si>
  <si>
    <t>Villarreal, Stephen</t>
  </si>
  <si>
    <t>Vincent, Guy</t>
  </si>
  <si>
    <t>Wade, Kevin</t>
  </si>
  <si>
    <t>Wagner, Lynne</t>
  </si>
  <si>
    <t>Walker, Mike</t>
  </si>
  <si>
    <t>Wall, John</t>
  </si>
  <si>
    <t>Wallace, Timothy</t>
  </si>
  <si>
    <t>Walls, Brian</t>
  </si>
  <si>
    <t>Walsh, Matthew</t>
  </si>
  <si>
    <t>Walter, Michael</t>
  </si>
  <si>
    <t>Walters, Ann</t>
  </si>
  <si>
    <t>Walton, Benjamin</t>
  </si>
  <si>
    <t>Ward, Williams</t>
  </si>
  <si>
    <t>Ware, David</t>
  </si>
  <si>
    <t>Warner, Stephen</t>
  </si>
  <si>
    <t>Warren, Jean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</si>
  <si>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</si>
  <si>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</si>
  <si>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</si>
  <si>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</si>
  <si>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</si>
  <si>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</si>
  <si>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</si>
  <si>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</si>
  <si>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</si>
  <si>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Weeks, Troy</t>
  </si>
  <si>
    <t>Weiss, Marisa</t>
  </si>
  <si>
    <t>Welch, Michael</t>
  </si>
  <si>
    <t>Wells, Carlos</t>
  </si>
  <si>
    <t>West, Jeffrey</t>
  </si>
  <si>
    <t>Wheeler, Meegan</t>
  </si>
  <si>
    <t>Whitaker, Jessica</t>
  </si>
  <si>
    <t>White, Daniel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</si>
  <si>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</si>
  <si>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</si>
  <si>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</si>
  <si>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</si>
  <si>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</si>
  <si>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</si>
  <si>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Wilkinson, Gregory</t>
  </si>
  <si>
    <t>William, William</t>
  </si>
  <si>
    <t>Williams, Scott</t>
  </si>
  <si>
    <t>Williamson, Sumed</t>
  </si>
  <si>
    <t>Willis, Ralph</t>
  </si>
  <si>
    <t>Wilson, Jessica</t>
  </si>
  <si>
    <t>Winters, Shaun</t>
  </si>
  <si>
    <t>Wise, Ted</t>
  </si>
  <si>
    <t>Wolf, Debbie</t>
  </si>
  <si>
    <t>Wolfe, Keith</t>
  </si>
  <si>
    <t>Wong, Dennis</t>
  </si>
  <si>
    <t>Wood, Larry</t>
  </si>
  <si>
    <t>Woodard, Charles</t>
  </si>
  <si>
    <t>Woods, Marcus</t>
  </si>
  <si>
    <t>Woodward, Tim</t>
  </si>
  <si>
    <t>Wright, Brad</t>
  </si>
  <si>
    <t>Wyatt, Kelly</t>
  </si>
  <si>
    <t>Yates, Doug</t>
  </si>
  <si>
    <t>York, Steven</t>
  </si>
  <si>
    <t>Young, Benjamin</t>
  </si>
  <si>
    <t>Zimmerman, Julian</t>
  </si>
  <si>
    <t>Tickets Required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</si>
</sst>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/d/yy\ h:mm\ AM/PM;@"/>
    <numFmt numFmtId="166" formatCode="_(* #,##0_);_(* \(#,##0\);_(* &quot;-&quot;??_);_(@_)"/>
    <numFmt numFmtId="167" formatCode="&quot;$&quot;#,##0"/>
    <numFmt numFmtId="168" formatCode="yyyy"/>
    <numFmt numFmtId="169" formatCode="m/d/yyyy;@"/>
    <numFmt numFmtId="170" formatCode="0.00%;\(0.00%\)"/>
    <numFmt numFmtId="171" formatCode="[$-F400]h:mm:ss\ AM/PM"/>
  </numFmts>
  <fonts count="5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rgb="FF1185AF"/>
      <name val="Calibri"/>
      <family val="2"/>
    </font>
    <font>
      <sz val="18"/>
      <color rgb="FFA6CC36"/>
      <name val="Calibri"/>
      <family val="2"/>
    </font>
    <font>
      <sz val="18"/>
      <name val="Calibri"/>
      <family val="2"/>
    </font>
    <font>
      <sz val="12"/>
      <color theme="1"/>
      <name val="Calibri"/>
      <family val="2"/>
      <scheme val="minor"/>
    </font>
    <font>
      <b/>
      <sz val="20"/>
      <color rgb="FFB2A200"/>
      <name val="Trebuchet MS"/>
      <family val="2"/>
    </font>
    <font>
      <sz val="20"/>
      <color theme="1"/>
      <name val="Calibri"/>
      <family val="2"/>
      <scheme val="minor"/>
    </font>
    <font>
      <sz val="14"/>
      <color rgb="FF38404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Helv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9"/>
      <name val="Verdana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24"/>
      <color theme="1"/>
      <name val="Arial"/>
      <family val="2"/>
    </font>
    <font>
      <b/>
      <sz val="12"/>
      <color theme="0"/>
      <name val="Arial"/>
      <family val="2"/>
    </font>
    <font>
      <b/>
      <sz val="18"/>
      <color theme="3"/>
      <name val="Calibri Light"/>
      <family val="2"/>
      <scheme val="maj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b/>
      <sz val="18"/>
      <color theme="1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sz val="16"/>
      <color rgb="FFB2A2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1185AF"/>
      <name val="Calibri"/>
      <family val="2"/>
    </font>
    <font>
      <sz val="11"/>
      <name val="Calibri"/>
      <family val="2"/>
    </font>
    <font>
      <b/>
      <sz val="12"/>
      <color rgb="FF1185AF"/>
      <name val="Calibri"/>
      <family val="2"/>
    </font>
    <font>
      <b/>
      <sz val="1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rgb="FF92D050"/>
        <bgColor indexed="60"/>
      </patternFill>
    </fill>
    <fill>
      <patternFill patternType="solid">
        <f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rgb="FFDDDDDD"/>
      </right>
      <top/>
      <bottom/>
      <diagonal/>
    </border>
    <border>
      <left style="thick">
        <color rgb="FFDDDDDD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ck">
        <color rgb="FFDDDDDD"/>
      </right>
      <top/>
      <bottom style="thick">
        <color rgb="FFDDDDDD"/>
      </bottom>
      <diagonal/>
    </border>
    <border>
      <left style="thick">
        <color rgb="FFDDDDDD"/>
      </left>
      <right/>
      <top/>
      <bottom style="thick">
        <color rgb="FFDDDDDD"/>
      </bottom>
      <diagonal/>
    </border>
    <border>
      <left/>
      <right/>
      <top/>
      <bottom style="thick">
        <color rgb="FFDDDDDD"/>
      </bottom>
      <diagonal/>
    </border>
    <border>
      <left/>
      <right style="medium">
        <color auto="1"/>
      </right>
      <top/>
      <bottom style="thick">
        <color rgb="FFDDDDDD"/>
      </bottom>
      <diagonal/>
    </border>
    <border>
      <left style="medium">
        <color auto="1"/>
      </left>
      <right style="thick">
        <color rgb="FFDDDDDD"/>
      </right>
      <top/>
      <bottom style="medium">
        <color auto="1"/>
      </bottom>
      <diagonal/>
    </border>
    <border>
      <left style="thick">
        <color rgb="FFDDDDDD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rgb="FF7030A0"/>
      </left>
      <right style="thin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rgb="FF7030A0"/>
      </left>
      <right style="thin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rgb="FF7030A0"/>
      </left>
      <right/>
      <top style="thick">
        <color rgb="FF7030A0"/>
      </top>
      <bottom style="thick">
        <color rgb="FF7030A0"/>
      </bottom>
      <diagonal/>
    </border>
    <border>
      <left style="thin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ck">
        <color rgb="FF7030A0"/>
      </left>
      <right style="thin">
        <color rgb="FF7030A0"/>
      </right>
      <top style="thick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ck">
        <color rgb="FF7030A0"/>
      </top>
      <bottom style="thin">
        <color rgb="FF7030A0"/>
      </bottom>
      <diagonal/>
    </border>
    <border>
      <left style="thick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ck">
        <color rgb="FF7030A0"/>
      </left>
      <right style="thin">
        <color rgb="FF7030A0"/>
      </right>
      <top style="thin">
        <color rgb="FF7030A0"/>
      </top>
      <bottom style="thick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ck">
        <color rgb="FF7030A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theme="9" tint="0.39994506668294322"/>
      </left>
      <right style="thick">
        <color theme="9" tint="0.39994506668294322"/>
      </right>
      <top style="thick">
        <color theme="9" tint="0.39994506668294322"/>
      </top>
      <bottom style="thick">
        <color theme="9" tint="0.39994506668294322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1">
    <xf numFmtId="0" fontId="0" fillId="0" borderId="0"/>
    <xf numFmtId="0" fontId="10" fillId="0" borderId="0"/>
    <xf numFmtId="0" fontId="5" fillId="0" borderId="0"/>
    <xf numFmtId="0" fontId="16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3" fillId="0" borderId="0"/>
    <xf numFmtId="0" fontId="24" fillId="0" borderId="0"/>
    <xf numFmtId="0" fontId="25" fillId="8" borderId="0" applyNumberFormat="0" applyBorder="0" applyAlignment="0" applyProtection="0"/>
    <xf numFmtId="0" fontId="28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44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45" fillId="15" borderId="0" applyNumberFormat="0" applyBorder="0" applyAlignment="0" applyProtection="0"/>
    <xf numFmtId="0" fontId="2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225">
    <xf numFmtId="0" fontId="0" fillId="0" borderId="0" xfId="0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0" fontId="6" fillId="0" borderId="0" xfId="0" applyFont="1" applyAlignment="1">
      <alignment vertical="top"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wrapText="1"/>
    </xf>
    <xf numFmtId="0" fontId="12" fillId="0" borderId="0" xfId="0" applyFont="1"/>
    <xf numFmtId="0" fontId="14" fillId="3" borderId="1" xfId="0" applyFont="1" applyFill="1" applyBorder="1"/>
    <xf numFmtId="0" fontId="14" fillId="4" borderId="2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14" fontId="0" fillId="3" borderId="4" xfId="0" applyNumberFormat="1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5" borderId="0" xfId="0" applyFill="1" applyAlignment="1">
      <alignment wrapText="1"/>
    </xf>
    <xf numFmtId="164" fontId="0" fillId="3" borderId="6" xfId="0" applyNumberFormat="1" applyFill="1" applyBorder="1" applyAlignment="1">
      <alignment wrapText="1"/>
    </xf>
    <xf numFmtId="14" fontId="0" fillId="3" borderId="7" xfId="0" applyNumberFormat="1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5" borderId="9" xfId="0" applyFill="1" applyBorder="1" applyAlignment="1">
      <alignment wrapText="1"/>
    </xf>
    <xf numFmtId="164" fontId="0" fillId="3" borderId="10" xfId="0" applyNumberFormat="1" applyFill="1" applyBorder="1" applyAlignment="1">
      <alignment wrapText="1"/>
    </xf>
    <xf numFmtId="14" fontId="0" fillId="3" borderId="11" xfId="0" applyNumberFormat="1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3" borderId="13" xfId="0" applyFill="1" applyBorder="1" applyAlignment="1">
      <alignment wrapText="1"/>
    </xf>
    <xf numFmtId="0" fontId="0" fillId="5" borderId="13" xfId="0" applyFill="1" applyBorder="1" applyAlignment="1">
      <alignment wrapText="1"/>
    </xf>
    <xf numFmtId="164" fontId="0" fillId="3" borderId="14" xfId="0" applyNumberFormat="1" applyFill="1" applyBorder="1" applyAlignment="1">
      <alignment wrapText="1"/>
    </xf>
    <xf numFmtId="0" fontId="10" fillId="0" borderId="0" xfId="1"/>
    <xf numFmtId="0" fontId="14" fillId="0" borderId="15" xfId="1" applyFont="1" applyBorder="1"/>
    <xf numFmtId="0" fontId="14" fillId="2" borderId="16" xfId="1" applyFont="1" applyFill="1" applyBorder="1" applyAlignment="1">
      <alignment horizontal="center"/>
    </xf>
    <xf numFmtId="0" fontId="14" fillId="0" borderId="16" xfId="1" applyFont="1" applyBorder="1" applyAlignment="1">
      <alignment horizontal="center"/>
    </xf>
    <xf numFmtId="0" fontId="14" fillId="2" borderId="16" xfId="1" applyFont="1" applyFill="1" applyBorder="1" applyAlignment="1">
      <alignment horizontal="center" wrapText="1"/>
    </xf>
    <xf numFmtId="0" fontId="14" fillId="0" borderId="17" xfId="1" applyFont="1" applyBorder="1" applyAlignment="1">
      <alignment horizontal="center" wrapText="1"/>
    </xf>
    <xf numFmtId="0" fontId="14" fillId="2" borderId="18" xfId="1" applyFont="1" applyFill="1" applyBorder="1" applyAlignment="1">
      <alignment horizontal="center"/>
    </xf>
    <xf numFmtId="0" fontId="14" fillId="0" borderId="19" xfId="1" applyFont="1" applyBorder="1"/>
    <xf numFmtId="164" fontId="10" fillId="2" borderId="20" xfId="1" applyNumberFormat="1" applyFill="1" applyBorder="1"/>
    <xf numFmtId="0" fontId="10" fillId="0" borderId="20" xfId="1" applyBorder="1" applyAlignment="1">
      <alignment horizontal="center"/>
    </xf>
    <xf numFmtId="0" fontId="10" fillId="2" borderId="20" xfId="1" applyFill="1" applyBorder="1" applyAlignment="1">
      <alignment horizontal="center"/>
    </xf>
    <xf numFmtId="164" fontId="10" fillId="0" borderId="20" xfId="1" applyNumberFormat="1" applyBorder="1"/>
    <xf numFmtId="0" fontId="14" fillId="0" borderId="21" xfId="1" applyFont="1" applyBorder="1"/>
    <xf numFmtId="164" fontId="10" fillId="2" borderId="22" xfId="1" applyNumberFormat="1" applyFill="1" applyBorder="1"/>
    <xf numFmtId="0" fontId="10" fillId="0" borderId="22" xfId="1" applyBorder="1" applyAlignment="1">
      <alignment horizontal="center"/>
    </xf>
    <xf numFmtId="0" fontId="10" fillId="2" borderId="22" xfId="1" applyFill="1" applyBorder="1" applyAlignment="1">
      <alignment horizontal="center"/>
    </xf>
    <xf numFmtId="164" fontId="10" fillId="0" borderId="22" xfId="1" applyNumberFormat="1" applyBorder="1"/>
    <xf numFmtId="0" fontId="14" fillId="0" borderId="23" xfId="1" applyFont="1" applyBorder="1"/>
    <xf numFmtId="164" fontId="10" fillId="2" borderId="24" xfId="1" applyNumberFormat="1" applyFill="1" applyBorder="1"/>
    <xf numFmtId="0" fontId="10" fillId="0" borderId="24" xfId="1" applyBorder="1" applyAlignment="1">
      <alignment horizontal="center"/>
    </xf>
    <xf numFmtId="0" fontId="10" fillId="2" borderId="24" xfId="1" applyFill="1" applyBorder="1" applyAlignment="1">
      <alignment horizontal="center"/>
    </xf>
    <xf numFmtId="164" fontId="10" fillId="0" borderId="24" xfId="1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5" fillId="0" borderId="0" xfId="2" applyFont="1"/>
    <xf numFmtId="0" fontId="17" fillId="0" borderId="0" xfId="3" applyFont="1" applyAlignment="1">
      <alignment vertical="center"/>
    </xf>
    <xf numFmtId="44" fontId="10" fillId="0" borderId="0" xfId="4" applyFont="1"/>
    <xf numFmtId="9" fontId="18" fillId="0" borderId="0" xfId="5" applyFont="1"/>
    <xf numFmtId="164" fontId="18" fillId="0" borderId="0" xfId="4" applyNumberFormat="1" applyFont="1" applyAlignment="1">
      <alignment horizontal="center"/>
    </xf>
    <xf numFmtId="0" fontId="18" fillId="0" borderId="0" xfId="2" applyFont="1"/>
    <xf numFmtId="2" fontId="0" fillId="0" borderId="0" xfId="0" applyNumberFormat="1"/>
    <xf numFmtId="2" fontId="0" fillId="0" borderId="0" xfId="0" applyNumberFormat="1" applyFill="1" applyAlignment="1">
      <alignment wrapText="1"/>
    </xf>
    <xf numFmtId="2" fontId="0" fillId="0" borderId="0" xfId="0" applyNumberFormat="1" applyAlignment="1">
      <alignment wrapText="1"/>
    </xf>
    <xf numFmtId="0" fontId="5" fillId="0" borderId="0" xfId="2"/>
    <xf numFmtId="0" fontId="21" fillId="6" borderId="26" xfId="2" applyFont="1" applyFill="1" applyBorder="1" applyAlignment="1">
      <alignment horizontal="center" wrapText="1"/>
    </xf>
    <xf numFmtId="14" fontId="22" fillId="6" borderId="26" xfId="2" applyNumberFormat="1" applyFont="1" applyFill="1" applyBorder="1" applyAlignment="1">
      <alignment horizontal="center" wrapText="1"/>
    </xf>
    <xf numFmtId="0" fontId="23" fillId="0" borderId="0" xfId="6"/>
    <xf numFmtId="14" fontId="22" fillId="7" borderId="26" xfId="2" applyNumberFormat="1" applyFont="1" applyFill="1" applyBorder="1" applyAlignment="1">
      <alignment horizontal="center" wrapText="1"/>
    </xf>
    <xf numFmtId="0" fontId="24" fillId="0" borderId="0" xfId="7"/>
    <xf numFmtId="0" fontId="27" fillId="10" borderId="29" xfId="7" applyFont="1" applyFill="1" applyBorder="1"/>
    <xf numFmtId="0" fontId="27" fillId="10" borderId="28" xfId="7" applyFont="1" applyFill="1" applyBorder="1"/>
    <xf numFmtId="0" fontId="27" fillId="10" borderId="30" xfId="7" applyFont="1" applyFill="1" applyBorder="1"/>
    <xf numFmtId="0" fontId="29" fillId="10" borderId="31" xfId="7" applyFont="1" applyFill="1" applyBorder="1"/>
    <xf numFmtId="0" fontId="27" fillId="10" borderId="32" xfId="7" applyFont="1" applyFill="1" applyBorder="1"/>
    <xf numFmtId="0" fontId="27" fillId="10" borderId="31" xfId="7" applyFont="1" applyFill="1" applyBorder="1"/>
    <xf numFmtId="0" fontId="24" fillId="9" borderId="32" xfId="7" applyFill="1" applyBorder="1"/>
    <xf numFmtId="0" fontId="24" fillId="9" borderId="31" xfId="7" applyFill="1" applyBorder="1"/>
    <xf numFmtId="0" fontId="24" fillId="0" borderId="32" xfId="7" applyBorder="1"/>
    <xf numFmtId="0" fontId="30" fillId="0" borderId="0" xfId="7" applyFont="1"/>
    <xf numFmtId="0" fontId="27" fillId="10" borderId="28" xfId="7" applyFont="1" applyFill="1" applyBorder="1" applyAlignment="1">
      <alignment wrapText="1"/>
    </xf>
    <xf numFmtId="0" fontId="27" fillId="10" borderId="30" xfId="7" applyFont="1" applyFill="1" applyBorder="1" applyAlignment="1">
      <alignment wrapText="1"/>
    </xf>
    <xf numFmtId="0" fontId="14" fillId="12" borderId="0" xfId="0" applyFont="1" applyFill="1"/>
    <xf numFmtId="14" fontId="0" fillId="0" borderId="0" xfId="0" applyNumberFormat="1"/>
    <xf numFmtId="10" fontId="0" fillId="0" borderId="0" xfId="0" applyNumberFormat="1"/>
    <xf numFmtId="0" fontId="14" fillId="0" borderId="0" xfId="0" applyFont="1"/>
    <xf numFmtId="0" fontId="33" fillId="0" borderId="0" xfId="0" applyFont="1" applyAlignment="1">
      <alignment horizontal="center"/>
    </xf>
    <xf numFmtId="0" fontId="34" fillId="0" borderId="0" xfId="0" applyFont="1"/>
    <xf numFmtId="0" fontId="0" fillId="13" borderId="0" xfId="0" applyFill="1"/>
    <xf numFmtId="44" fontId="0" fillId="0" borderId="0" xfId="10" applyFont="1"/>
    <xf numFmtId="10" fontId="0" fillId="0" borderId="0" xfId="11" applyNumberFormat="1" applyFont="1"/>
    <xf numFmtId="44" fontId="14" fillId="0" borderId="0" xfId="10" applyFont="1"/>
    <xf numFmtId="0" fontId="35" fillId="0" borderId="0" xfId="0" applyFont="1"/>
    <xf numFmtId="10" fontId="35" fillId="0" borderId="0" xfId="0" applyNumberFormat="1" applyFont="1"/>
    <xf numFmtId="44" fontId="35" fillId="0" borderId="0" xfId="10" applyFont="1"/>
    <xf numFmtId="10" fontId="35" fillId="0" borderId="0" xfId="11" applyNumberFormat="1" applyFont="1"/>
    <xf numFmtId="0" fontId="36" fillId="0" borderId="0" xfId="0" applyFont="1"/>
    <xf numFmtId="0" fontId="38" fillId="0" borderId="0" xfId="12" applyFont="1" applyAlignment="1">
      <alignment horizontal="centerContinuous"/>
    </xf>
    <xf numFmtId="0" fontId="37" fillId="0" borderId="0" xfId="12" applyAlignment="1">
      <alignment horizontal="centerContinuous"/>
    </xf>
    <xf numFmtId="0" fontId="37" fillId="0" borderId="0" xfId="12"/>
    <xf numFmtId="0" fontId="39" fillId="0" borderId="0" xfId="12" applyFont="1"/>
    <xf numFmtId="15" fontId="37" fillId="0" borderId="0" xfId="12" applyNumberFormat="1"/>
    <xf numFmtId="0" fontId="39" fillId="0" borderId="13" xfId="12" applyFont="1" applyBorder="1"/>
    <xf numFmtId="0" fontId="39" fillId="0" borderId="13" xfId="12" applyFont="1" applyBorder="1" applyAlignment="1">
      <alignment horizontal="center"/>
    </xf>
    <xf numFmtId="0" fontId="39" fillId="0" borderId="13" xfId="12" applyFont="1" applyBorder="1" applyAlignment="1">
      <alignment wrapText="1"/>
    </xf>
    <xf numFmtId="20" fontId="37" fillId="0" borderId="0" xfId="12" applyNumberFormat="1"/>
    <xf numFmtId="0" fontId="37" fillId="0" borderId="0" xfId="12" applyAlignment="1">
      <alignment horizontal="center"/>
    </xf>
    <xf numFmtId="164" fontId="37" fillId="0" borderId="0" xfId="12" applyNumberFormat="1"/>
    <xf numFmtId="44" fontId="37" fillId="0" borderId="0" xfId="13" applyFont="1"/>
    <xf numFmtId="0" fontId="0" fillId="14" borderId="0" xfId="0" applyFill="1" applyAlignment="1">
      <alignment wrapText="1"/>
    </xf>
    <xf numFmtId="2" fontId="0" fillId="14" borderId="0" xfId="0" applyNumberFormat="1" applyFill="1"/>
    <xf numFmtId="2" fontId="0" fillId="14" borderId="0" xfId="0" applyNumberFormat="1" applyFill="1" applyAlignment="1">
      <alignment wrapText="1"/>
    </xf>
    <xf numFmtId="0" fontId="6" fillId="14" borderId="0" xfId="0" applyFont="1" applyFill="1" applyAlignment="1">
      <alignment wrapText="1"/>
    </xf>
    <xf numFmtId="165" fontId="37" fillId="0" borderId="0" xfId="12" applyNumberFormat="1"/>
    <xf numFmtId="0" fontId="4" fillId="0" borderId="0" xfId="14"/>
    <xf numFmtId="9" fontId="4" fillId="0" borderId="0" xfId="14" applyNumberFormat="1"/>
    <xf numFmtId="0" fontId="41" fillId="0" borderId="0" xfId="12" applyFont="1" applyAlignment="1">
      <alignment horizontal="centerContinuous"/>
    </xf>
    <xf numFmtId="0" fontId="42" fillId="0" borderId="0" xfId="12" applyFont="1"/>
    <xf numFmtId="0" fontId="43" fillId="0" borderId="0" xfId="12" applyFont="1" applyAlignment="1">
      <alignment horizontal="centerContinuous"/>
    </xf>
    <xf numFmtId="0" fontId="37" fillId="13" borderId="0" xfId="12" applyFill="1"/>
    <xf numFmtId="0" fontId="42" fillId="0" borderId="0" xfId="12" applyFont="1" applyAlignment="1">
      <alignment horizontal="center"/>
    </xf>
    <xf numFmtId="0" fontId="42" fillId="0" borderId="0" xfId="12" applyFont="1" applyAlignment="1">
      <alignment wrapText="1"/>
    </xf>
    <xf numFmtId="0" fontId="37" fillId="0" borderId="33" xfId="12" applyBorder="1" applyAlignment="1">
      <alignment horizontal="center"/>
    </xf>
    <xf numFmtId="0" fontId="3" fillId="0" borderId="0" xfId="15"/>
    <xf numFmtId="166" fontId="0" fillId="0" borderId="0" xfId="16" applyNumberFormat="1" applyFont="1"/>
    <xf numFmtId="14" fontId="3" fillId="0" borderId="0" xfId="15" applyNumberFormat="1"/>
    <xf numFmtId="0" fontId="44" fillId="0" borderId="0" xfId="15" applyFont="1" applyAlignment="1">
      <alignment horizontal="center"/>
    </xf>
    <xf numFmtId="167" fontId="0" fillId="0" borderId="0" xfId="0" applyNumberFormat="1"/>
    <xf numFmtId="0" fontId="46" fillId="0" borderId="0" xfId="0" applyFont="1"/>
    <xf numFmtId="167" fontId="46" fillId="0" borderId="0" xfId="0" applyNumberFormat="1" applyFont="1"/>
    <xf numFmtId="164" fontId="46" fillId="0" borderId="0" xfId="0" applyNumberFormat="1" applyFont="1"/>
    <xf numFmtId="0" fontId="18" fillId="0" borderId="0" xfId="12" applyFont="1"/>
    <xf numFmtId="168" fontId="18" fillId="0" borderId="0" xfId="12" applyNumberFormat="1" applyFont="1"/>
    <xf numFmtId="167" fontId="18" fillId="0" borderId="0" xfId="12" applyNumberFormat="1" applyFont="1"/>
    <xf numFmtId="164" fontId="18" fillId="0" borderId="0" xfId="12" applyNumberFormat="1" applyFont="1"/>
    <xf numFmtId="168" fontId="0" fillId="0" borderId="0" xfId="0" applyNumberFormat="1"/>
    <xf numFmtId="0" fontId="0" fillId="0" borderId="0" xfId="0" applyAlignment="1">
      <alignment horizontal="left" indent="1"/>
    </xf>
    <xf numFmtId="0" fontId="45" fillId="15" borderId="0" xfId="17"/>
    <xf numFmtId="0" fontId="14" fillId="0" borderId="35" xfId="0" applyFont="1" applyBorder="1"/>
    <xf numFmtId="1" fontId="14" fillId="0" borderId="35" xfId="0" applyNumberFormat="1" applyFont="1" applyBorder="1"/>
    <xf numFmtId="164" fontId="14" fillId="0" borderId="35" xfId="0" applyNumberFormat="1" applyFont="1" applyBorder="1"/>
    <xf numFmtId="0" fontId="14" fillId="0" borderId="36" xfId="0" applyFont="1" applyBorder="1"/>
    <xf numFmtId="1" fontId="14" fillId="0" borderId="36" xfId="0" applyNumberFormat="1" applyFont="1" applyBorder="1"/>
    <xf numFmtId="1" fontId="9" fillId="0" borderId="0" xfId="0" applyNumberFormat="1" applyFont="1" applyAlignment="1">
      <alignment horizontal="center"/>
    </xf>
    <xf numFmtId="22" fontId="14" fillId="12" borderId="0" xfId="0" applyNumberFormat="1" applyFont="1" applyFill="1"/>
    <xf numFmtId="0" fontId="14" fillId="0" borderId="37" xfId="0" applyFont="1" applyBorder="1" applyAlignment="1">
      <alignment horizontal="center"/>
    </xf>
    <xf numFmtId="1" fontId="0" fillId="0" borderId="0" xfId="0" applyNumberFormat="1"/>
    <xf numFmtId="1" fontId="7" fillId="0" borderId="0" xfId="0" applyNumberFormat="1" applyFont="1" applyAlignment="1">
      <alignment horizontal="center"/>
    </xf>
    <xf numFmtId="0" fontId="14" fillId="0" borderId="34" xfId="0" applyFont="1" applyBorder="1" applyAlignment="1">
      <alignment wrapText="1"/>
    </xf>
    <xf numFmtId="0" fontId="14" fillId="0" borderId="34" xfId="0" applyFont="1" applyBorder="1" applyAlignment="1">
      <alignment vertical="top" wrapText="1"/>
    </xf>
    <xf numFmtId="1" fontId="14" fillId="0" borderId="34" xfId="0" applyNumberFormat="1" applyFont="1" applyBorder="1" applyAlignment="1">
      <alignment vertical="top" wrapText="1"/>
    </xf>
    <xf numFmtId="0" fontId="0" fillId="0" borderId="34" xfId="0" applyBorder="1" applyAlignment="1">
      <alignment wrapText="1"/>
    </xf>
    <xf numFmtId="0" fontId="0" fillId="0" borderId="34" xfId="0" applyBorder="1" applyAlignment="1">
      <alignment horizontal="right" wrapText="1"/>
    </xf>
    <xf numFmtId="164" fontId="0" fillId="0" borderId="34" xfId="0" applyNumberFormat="1" applyBorder="1" applyAlignment="1">
      <alignment wrapText="1"/>
    </xf>
    <xf numFmtId="1" fontId="0" fillId="0" borderId="34" xfId="0" applyNumberFormat="1" applyBorder="1" applyAlignment="1">
      <alignment wrapText="1"/>
    </xf>
    <xf numFmtId="0" fontId="0" fillId="0" borderId="34" xfId="0" applyBorder="1"/>
    <xf numFmtId="164" fontId="0" fillId="0" borderId="34" xfId="0" applyNumberFormat="1" applyBorder="1"/>
    <xf numFmtId="1" fontId="0" fillId="0" borderId="34" xfId="0" applyNumberFormat="1" applyBorder="1"/>
    <xf numFmtId="3" fontId="0" fillId="0" borderId="34" xfId="0" applyNumberFormat="1" applyBorder="1" applyAlignment="1">
      <alignment wrapText="1"/>
    </xf>
    <xf numFmtId="0" fontId="6" fillId="0" borderId="34" xfId="0" applyFont="1" applyBorder="1" applyAlignment="1">
      <alignment wrapText="1"/>
    </xf>
    <xf numFmtId="0" fontId="6" fillId="0" borderId="34" xfId="0" applyFont="1" applyBorder="1" applyAlignment="1">
      <alignment vertical="top" wrapText="1"/>
    </xf>
    <xf numFmtId="3" fontId="0" fillId="0" borderId="34" xfId="0" applyNumberFormat="1" applyBorder="1"/>
    <xf numFmtId="4" fontId="0" fillId="0" borderId="34" xfId="0" applyNumberFormat="1" applyBorder="1" applyAlignment="1">
      <alignment wrapText="1"/>
    </xf>
    <xf numFmtId="8" fontId="0" fillId="0" borderId="34" xfId="0" applyNumberFormat="1" applyBorder="1"/>
    <xf numFmtId="6" fontId="0" fillId="0" borderId="34" xfId="0" applyNumberFormat="1" applyBorder="1"/>
    <xf numFmtId="4" fontId="0" fillId="0" borderId="0" xfId="0" applyNumberFormat="1"/>
    <xf numFmtId="0" fontId="50" fillId="0" borderId="0" xfId="12" applyFont="1" applyProtection="1">
      <protection locked="0"/>
    </xf>
    <xf numFmtId="0" fontId="51" fillId="0" borderId="0" xfId="0" applyFont="1"/>
    <xf numFmtId="169" fontId="51" fillId="0" borderId="0" xfId="0" applyNumberFormat="1" applyFont="1"/>
    <xf numFmtId="0" fontId="48" fillId="16" borderId="0" xfId="0" applyFont="1" applyFill="1"/>
    <xf numFmtId="0" fontId="48" fillId="16" borderId="38" xfId="0" applyFont="1" applyFill="1" applyBorder="1"/>
    <xf numFmtId="170" fontId="52" fillId="0" borderId="0" xfId="19" applyNumberFormat="1" applyFont="1" applyFill="1" applyBorder="1" applyAlignment="1" applyProtection="1">
      <alignment vertical="top" wrapText="1"/>
      <protection locked="0"/>
    </xf>
    <xf numFmtId="0" fontId="50" fillId="17" borderId="39" xfId="12" applyFont="1" applyFill="1" applyBorder="1"/>
    <xf numFmtId="0" fontId="50" fillId="17" borderId="40" xfId="12" applyFont="1" applyFill="1" applyBorder="1" applyAlignment="1">
      <alignment horizontal="center"/>
    </xf>
    <xf numFmtId="0" fontId="50" fillId="17" borderId="40" xfId="12" applyFont="1" applyFill="1" applyBorder="1"/>
    <xf numFmtId="169" fontId="50" fillId="17" borderId="40" xfId="12" applyNumberFormat="1" applyFont="1" applyFill="1" applyBorder="1"/>
    <xf numFmtId="15" fontId="50" fillId="17" borderId="40" xfId="12" applyNumberFormat="1" applyFont="1" applyFill="1" applyBorder="1"/>
    <xf numFmtId="166" fontId="50" fillId="17" borderId="40" xfId="20" applyNumberFormat="1" applyFont="1" applyFill="1" applyBorder="1"/>
    <xf numFmtId="167" fontId="50" fillId="17" borderId="40" xfId="20" applyNumberFormat="1" applyFont="1" applyFill="1" applyBorder="1" applyAlignment="1"/>
    <xf numFmtId="43" fontId="50" fillId="17" borderId="40" xfId="20" applyFont="1" applyFill="1" applyBorder="1"/>
    <xf numFmtId="9" fontId="50" fillId="0" borderId="0" xfId="19" applyFont="1" applyProtection="1">
      <protection locked="0"/>
    </xf>
    <xf numFmtId="0" fontId="50" fillId="18" borderId="41" xfId="12" applyFont="1" applyFill="1" applyBorder="1"/>
    <xf numFmtId="0" fontId="50" fillId="18" borderId="42" xfId="12" applyFont="1" applyFill="1" applyBorder="1" applyAlignment="1">
      <alignment horizontal="center"/>
    </xf>
    <xf numFmtId="0" fontId="50" fillId="18" borderId="42" xfId="12" applyFont="1" applyFill="1" applyBorder="1"/>
    <xf numFmtId="169" fontId="50" fillId="18" borderId="42" xfId="12" applyNumberFormat="1" applyFont="1" applyFill="1" applyBorder="1"/>
    <xf numFmtId="166" fontId="50" fillId="18" borderId="42" xfId="20" applyNumberFormat="1" applyFont="1" applyFill="1" applyBorder="1"/>
    <xf numFmtId="167" fontId="50" fillId="18" borderId="42" xfId="20" applyNumberFormat="1" applyFont="1" applyFill="1" applyBorder="1" applyAlignment="1"/>
    <xf numFmtId="0" fontId="50" fillId="17" borderId="41" xfId="12" applyFont="1" applyFill="1" applyBorder="1"/>
    <xf numFmtId="0" fontId="50" fillId="17" borderId="42" xfId="12" applyFont="1" applyFill="1" applyBorder="1" applyAlignment="1">
      <alignment horizontal="center"/>
    </xf>
    <xf numFmtId="0" fontId="50" fillId="17" borderId="42" xfId="12" applyFont="1" applyFill="1" applyBorder="1"/>
    <xf numFmtId="169" fontId="50" fillId="17" borderId="42" xfId="12" applyNumberFormat="1" applyFont="1" applyFill="1" applyBorder="1"/>
    <xf numFmtId="166" fontId="50" fillId="17" borderId="42" xfId="20" applyNumberFormat="1" applyFont="1" applyFill="1" applyBorder="1"/>
    <xf numFmtId="167" fontId="50" fillId="17" borderId="42" xfId="20" applyNumberFormat="1" applyFont="1" applyFill="1" applyBorder="1" applyAlignment="1"/>
    <xf numFmtId="169" fontId="50" fillId="18" borderId="42" xfId="20" applyNumberFormat="1" applyFont="1" applyFill="1" applyBorder="1"/>
    <xf numFmtId="169" fontId="50" fillId="17" borderId="42" xfId="20" applyNumberFormat="1" applyFont="1" applyFill="1" applyBorder="1"/>
    <xf numFmtId="43" fontId="50" fillId="0" borderId="0" xfId="20" applyFont="1" applyProtection="1"/>
    <xf numFmtId="0" fontId="50" fillId="0" borderId="0" xfId="12" applyFont="1" applyAlignment="1" applyProtection="1">
      <alignment horizontal="center"/>
      <protection locked="0"/>
    </xf>
    <xf numFmtId="15" fontId="50" fillId="0" borderId="0" xfId="12" applyNumberFormat="1" applyFont="1" applyProtection="1">
      <protection locked="0"/>
    </xf>
    <xf numFmtId="0" fontId="50" fillId="0" borderId="0" xfId="12" applyFont="1"/>
    <xf numFmtId="166" fontId="50" fillId="0" borderId="0" xfId="20" applyNumberFormat="1" applyFont="1" applyAlignment="1" applyProtection="1">
      <protection locked="0"/>
    </xf>
    <xf numFmtId="171" fontId="1" fillId="0" borderId="0" xfId="15" applyNumberFormat="1" applyFont="1"/>
    <xf numFmtId="171" fontId="3" fillId="0" borderId="0" xfId="15" applyNumberFormat="1"/>
    <xf numFmtId="0" fontId="7" fillId="0" borderId="0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47" fillId="0" borderId="0" xfId="18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12" borderId="0" xfId="0" applyFont="1" applyFill="1" applyAlignment="1">
      <alignment horizontal="right"/>
    </xf>
    <xf numFmtId="0" fontId="49" fillId="0" borderId="0" xfId="0" applyFont="1" applyAlignment="1">
      <alignment horizontal="center"/>
    </xf>
    <xf numFmtId="0" fontId="51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/>
    </xf>
    <xf numFmtId="17" fontId="13" fillId="0" borderId="0" xfId="0" applyNumberFormat="1" applyFont="1" applyAlignment="1">
      <alignment horizontal="left" vertical="top"/>
    </xf>
    <xf numFmtId="0" fontId="31" fillId="11" borderId="0" xfId="0" applyFont="1" applyFill="1" applyAlignment="1">
      <alignment horizontal="center"/>
    </xf>
    <xf numFmtId="0" fontId="19" fillId="0" borderId="0" xfId="2" applyFont="1" applyAlignment="1">
      <alignment horizontal="center" wrapText="1"/>
    </xf>
    <xf numFmtId="0" fontId="19" fillId="0" borderId="25" xfId="2" applyFont="1" applyBorder="1" applyAlignment="1">
      <alignment horizontal="center" wrapText="1"/>
    </xf>
    <xf numFmtId="8" fontId="20" fillId="0" borderId="0" xfId="2" applyNumberFormat="1" applyFont="1" applyAlignment="1">
      <alignment horizontal="center"/>
    </xf>
    <xf numFmtId="0" fontId="20" fillId="0" borderId="25" xfId="2" applyFont="1" applyBorder="1" applyAlignment="1">
      <alignment horizontal="center"/>
    </xf>
    <xf numFmtId="0" fontId="26" fillId="0" borderId="27" xfId="7" applyFont="1" applyBorder="1" applyAlignment="1">
      <alignment horizontal="center"/>
    </xf>
    <xf numFmtId="0" fontId="28" fillId="0" borderId="0" xfId="9" applyAlignment="1">
      <alignment horizontal="center"/>
    </xf>
    <xf numFmtId="0" fontId="24" fillId="0" borderId="0" xfId="7" applyAlignment="1">
      <alignment horizontal="left"/>
    </xf>
    <xf numFmtId="0" fontId="30" fillId="0" borderId="0" xfId="7" applyFont="1"/>
    <xf numFmtId="0" fontId="33" fillId="0" borderId="0" xfId="0" applyFont="1" applyAlignment="1">
      <alignment horizontal="center"/>
    </xf>
    <xf numFmtId="0" fontId="40" fillId="0" borderId="0" xfId="0" applyFont="1" applyAlignment="1">
      <alignment horizontal="center"/>
    </xf>
  </cellXfs>
  <cellStyles count="21">
    <cellStyle name="Accent1 2" xfId="8" xr:uid="{4E0FA899-869D-47FC-8462-7B71AAE73BB9}"/>
    <cellStyle name="Accent4" xfId="17" builtinId="41"/>
    <cellStyle name="Comma 2" xfId="16" xr:uid="{03DF86C4-0444-40F2-8F2F-49FABE3E6FD5}"/>
    <cellStyle name="Comma 2 2" xfId="20" xr:uid="{E66678F2-A2E7-47CA-A2CE-6D3BCB9A6457}"/>
    <cellStyle name="Currency" xfId="10" builtinId="4"/>
    <cellStyle name="Currency 2" xfId="4" xr:uid="{F5E5BE35-CCCB-4C00-9099-39A3B0E84C84}"/>
    <cellStyle name="Currency 3" xfId="13" xr:uid="{F207B174-E794-4584-9C1D-26237C126AED}"/>
    <cellStyle name="Normal" xfId="0" builtinId="0"/>
    <cellStyle name="Normal 2" xfId="2" xr:uid="{18269E7F-779B-40C9-BFEF-6E963148578D}"/>
    <cellStyle name="Normal 2 2" xfId="12" xr:uid="{4245E6C3-C449-46C0-92AA-B387FEDA8478}"/>
    <cellStyle name="Normal 3" xfId="6" xr:uid="{13FE1CE9-DBC8-490D-B09F-3D6EA7AEC222}"/>
    <cellStyle name="Normal 4" xfId="1" xr:uid="{4DC4A1A0-2C87-40DE-AB2C-79C8DF78A705}"/>
    <cellStyle name="Normal 5" xfId="7" xr:uid="{2A52EF11-A387-4703-8CFF-AA4C26809139}"/>
    <cellStyle name="Normal 5 2" xfId="18" xr:uid="{A335EB88-35D0-42B9-B88B-C9362C290AE9}"/>
    <cellStyle name="Normal 6" xfId="14" xr:uid="{45367A24-32CF-4679-84F3-EB2C5F619A0F}"/>
    <cellStyle name="Normal 7" xfId="15" xr:uid="{549E51EC-DE10-4B91-BD17-B73F006C957F}"/>
    <cellStyle name="Normal_TENNISQ2" xfId="3" xr:uid="{CD21DF87-35B8-4305-AF44-3B43B417732E}"/>
    <cellStyle name="Percent" xfId="11" builtinId="5"/>
    <cellStyle name="Percent 2" xfId="5" xr:uid="{A1098880-C49A-472C-AC9D-E71ED5EBA584}"/>
    <cellStyle name="Percent 2 2" xfId="19" xr:uid="{033432BD-CAE8-422B-8DDD-1B50407B5F52}"/>
    <cellStyle name="Title 2" xfId="9" xr:uid="{B068B67A-F8CB-4D46-929F-4B2E2B1A7A3E}"/>
  </cellStyles>
  <dxfs count="23"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&quot;$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 outline="0">
        <left style="thick">
          <color indexed="22"/>
        </left>
        <right style="thick">
          <color indexed="22"/>
        </right>
        <top style="thin">
          <color theme="0"/>
        </top>
        <bottom style="thin">
          <color theme="0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border outline="0"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numFmt numFmtId="172" formatCode="mm/dd/yy"/>
    </dxf>
    <dxf>
      <numFmt numFmtId="164" formatCode="&quot;$&quot;#,##0.00"/>
    </dxf>
    <dxf>
      <numFmt numFmtId="0" formatCode="General"/>
    </dxf>
    <dxf>
      <numFmt numFmtId="168" formatCode="yyyy"/>
    </dxf>
    <dxf>
      <numFmt numFmtId="0" formatCode="General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pivotCacheDefinition" Target="pivotCache/pivotCacheDefinition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pivotCacheDefinition" Target="pivotCache/pivotCacheDefinition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B3D3-4C7B-B794-2DA06E52D5F4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B3D3-4C7B-B794-2DA06E52D5F4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B3D3-4C7B-B794-2DA06E52D5F4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B3D3-4C7B-B794-2DA06E52D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861368"/>
        <c:axId val="142858624"/>
      </c:barChart>
      <c:catAx>
        <c:axId val="14286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85862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285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861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 Expert file 5.xlsx]COLOR_Price!PivotTable3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COLOR_Price!$B$3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COLOR_Price!$A$4:$A$13</c:f>
              <c:strCache>
                <c:ptCount val="9"/>
                <c:pt idx="0">
                  <c:v>black</c:v>
                </c:pt>
                <c:pt idx="1">
                  <c:v>blue</c:v>
                </c:pt>
                <c:pt idx="2">
                  <c:v>brown</c:v>
                </c:pt>
                <c:pt idx="3">
                  <c:v>green</c:v>
                </c:pt>
                <c:pt idx="4">
                  <c:v>orange</c:v>
                </c:pt>
                <c:pt idx="5">
                  <c:v>red</c:v>
                </c:pt>
                <c:pt idx="6">
                  <c:v>violet</c:v>
                </c:pt>
                <c:pt idx="7">
                  <c:v>yellow</c:v>
                </c:pt>
                <c:pt idx="8">
                  <c:v>(blank)</c:v>
                </c:pt>
              </c:strCache>
            </c:strRef>
          </c:cat>
          <c:val>
            <c:numRef>
              <c:f>COLOR_Price!$B$4:$B$13</c:f>
              <c:numCache>
                <c:formatCode>General</c:formatCode>
                <c:ptCount val="9"/>
                <c:pt idx="0">
                  <c:v>2607.389999999999</c:v>
                </c:pt>
                <c:pt idx="1">
                  <c:v>2781.1799999999985</c:v>
                </c:pt>
                <c:pt idx="2">
                  <c:v>3552.7299999999973</c:v>
                </c:pt>
                <c:pt idx="3">
                  <c:v>2403.6200000000003</c:v>
                </c:pt>
                <c:pt idx="4">
                  <c:v>1564.7100000000003</c:v>
                </c:pt>
                <c:pt idx="5">
                  <c:v>2165.3300000000004</c:v>
                </c:pt>
                <c:pt idx="6">
                  <c:v>3153.2999999999979</c:v>
                </c:pt>
                <c:pt idx="7">
                  <c:v>2729.9099999999989</c:v>
                </c:pt>
                <c:pt idx="8">
                  <c:v>20958.170000000082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F8-4C72-A49A-B6DD1279B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036223"/>
        <c:axId val="85042463"/>
      </c:barChart>
      <c:catAx>
        <c:axId val="8503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2463"/>
        <c:crosses val="autoZero"/>
        <c:auto val="1"/>
        <c:lblAlgn val="ctr"/>
        <c:lblOffset val="100"/>
        <c:noMultiLvlLbl val="0"/>
      </c:catAx>
      <c:valAx>
        <c:axId val="8504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36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 Expert file 5.xlsx]PivotChart!PivotTable2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PivotChart!$H$6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PivotChart!$G$7:$G$32</c:f>
              <c:strCache>
                <c:ptCount val="25"/>
                <c:pt idx="0">
                  <c:v>Aguirre</c:v>
                </c:pt>
                <c:pt idx="1">
                  <c:v>Barrera</c:v>
                </c:pt>
                <c:pt idx="2">
                  <c:v>Beach</c:v>
                </c:pt>
                <c:pt idx="3">
                  <c:v>Booker</c:v>
                </c:pt>
                <c:pt idx="4">
                  <c:v>Bowers</c:v>
                </c:pt>
                <c:pt idx="5">
                  <c:v>Collins</c:v>
                </c:pt>
                <c:pt idx="6">
                  <c:v>Davenport</c:v>
                </c:pt>
                <c:pt idx="7">
                  <c:v>Douglas</c:v>
                </c:pt>
                <c:pt idx="8">
                  <c:v>Estrada</c:v>
                </c:pt>
                <c:pt idx="9">
                  <c:v>Ferrell</c:v>
                </c:pt>
                <c:pt idx="10">
                  <c:v>Frazier</c:v>
                </c:pt>
                <c:pt idx="11">
                  <c:v>Gardner</c:v>
                </c:pt>
                <c:pt idx="12">
                  <c:v>Harding</c:v>
                </c:pt>
                <c:pt idx="13">
                  <c:v>Hinton</c:v>
                </c:pt>
                <c:pt idx="14">
                  <c:v>Hobbs</c:v>
                </c:pt>
                <c:pt idx="15">
                  <c:v>Hodge</c:v>
                </c:pt>
                <c:pt idx="16">
                  <c:v>Lamb</c:v>
                </c:pt>
                <c:pt idx="17">
                  <c:v>Levine</c:v>
                </c:pt>
                <c:pt idx="18">
                  <c:v>Mercer</c:v>
                </c:pt>
                <c:pt idx="19">
                  <c:v>Mitchell</c:v>
                </c:pt>
                <c:pt idx="20">
                  <c:v>Osborn</c:v>
                </c:pt>
                <c:pt idx="21">
                  <c:v>Reese</c:v>
                </c:pt>
                <c:pt idx="22">
                  <c:v>Walsh</c:v>
                </c:pt>
                <c:pt idx="23">
                  <c:v>Walters</c:v>
                </c:pt>
                <c:pt idx="24">
                  <c:v>William</c:v>
                </c:pt>
              </c:strCache>
            </c:strRef>
          </c:cat>
          <c:val>
            <c:numRef>
              <c:f>PivotChart!$H$7:$H$32</c:f>
              <c:numCache>
                <c:formatCode>General</c:formatCode>
                <c:ptCount val="25"/>
                <c:pt idx="0">
                  <c:v>1509.7</c:v>
                </c:pt>
                <c:pt idx="1">
                  <c:v>1612.8</c:v>
                </c:pt>
                <c:pt idx="2">
                  <c:v>1482.3</c:v>
                </c:pt>
                <c:pt idx="3">
                  <c:v>1944.4</c:v>
                </c:pt>
                <c:pt idx="4">
                  <c:v>1610.6</c:v>
                </c:pt>
                <c:pt idx="5">
                  <c:v>1842.6</c:v>
                </c:pt>
                <c:pt idx="6">
                  <c:v>1154</c:v>
                </c:pt>
                <c:pt idx="7">
                  <c:v>1115.3</c:v>
                </c:pt>
                <c:pt idx="8">
                  <c:v>1378.8</c:v>
                </c:pt>
                <c:pt idx="9">
                  <c:v>1739.9</c:v>
                </c:pt>
                <c:pt idx="10">
                  <c:v>1678.1</c:v>
                </c:pt>
                <c:pt idx="11">
                  <c:v>1734.9</c:v>
                </c:pt>
                <c:pt idx="12">
                  <c:v>1278.0999999999999</c:v>
                </c:pt>
                <c:pt idx="13">
                  <c:v>1441.7</c:v>
                </c:pt>
                <c:pt idx="14">
                  <c:v>1232.4000000000001</c:v>
                </c:pt>
                <c:pt idx="15">
                  <c:v>1839.6100000000001</c:v>
                </c:pt>
                <c:pt idx="16">
                  <c:v>1812.8</c:v>
                </c:pt>
                <c:pt idx="17">
                  <c:v>1582.3</c:v>
                </c:pt>
                <c:pt idx="18">
                  <c:v>2094.4</c:v>
                </c:pt>
                <c:pt idx="19">
                  <c:v>1840.6</c:v>
                </c:pt>
                <c:pt idx="20">
                  <c:v>2245.6</c:v>
                </c:pt>
                <c:pt idx="21">
                  <c:v>1453</c:v>
                </c:pt>
                <c:pt idx="22">
                  <c:v>1514.3</c:v>
                </c:pt>
                <c:pt idx="23">
                  <c:v>1779.8</c:v>
                </c:pt>
                <c:pt idx="24">
                  <c:v>1939.9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94-4978-9573-4E13AF6BD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901248"/>
        <c:axId val="1328900416"/>
      </c:barChart>
      <c:catAx>
        <c:axId val="13289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00416"/>
        <c:crosses val="autoZero"/>
        <c:auto val="1"/>
        <c:lblAlgn val="ctr"/>
        <c:lblOffset val="100"/>
        <c:noMultiLvlLbl val="0"/>
      </c:catAx>
      <c:valAx>
        <c:axId val="132890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0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ProfitLoss!$A$5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B-44D7-B3EA-3CDD5A3B882A}"/>
            </c:ext>
          </c:extLst>
        </c:ser>
        <c:ser>
          <c:idx val="1"/>
          <c:order val="1"/>
          <c:tx>
            <c:strRef>
              <c:f>ProfitLoss!$A$6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B-44D7-B3EA-3CDD5A3B882A}"/>
            </c:ext>
          </c:extLst>
        </c:ser>
        <c:ser>
          <c:idx val="2"/>
          <c:order val="2"/>
          <c:tx>
            <c:strRef>
              <c:f>ProfitLoss!$A$7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B-44D7-B3EA-3CDD5A3B882A}"/>
            </c:ext>
          </c:extLst>
        </c:ser>
        <c:ser>
          <c:idx val="3"/>
          <c:order val="3"/>
          <c:tx>
            <c:strRef>
              <c:f>ProfitLoss!$A$8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BB-44D7-B3EA-3CDD5A3B882A}"/>
            </c:ext>
          </c:extLst>
        </c:ser>
        <c:ser>
          <c:idx val="4"/>
          <c:order val="4"/>
          <c:tx>
            <c:strRef>
              <c:f>ProfitLoss!$A$9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B-44D7-B3EA-3CDD5A3B882A}"/>
            </c:ext>
          </c:extLst>
        </c:ser>
        <c:ser>
          <c:idx val="5"/>
          <c:order val="5"/>
          <c:tx>
            <c:strRef>
              <c:f>ProfitLoss!$A$10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BB-44D7-B3EA-3CDD5A3B882A}"/>
            </c:ext>
          </c:extLst>
        </c:ser>
        <c:ser>
          <c:idx val="6"/>
          <c:order val="6"/>
          <c:tx>
            <c:strRef>
              <c:f>ProfitLoss!$A$11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BB-44D7-B3EA-3CDD5A3B8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'ProfitLoss 2'!$A$5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2-4D93-9FCD-58451E460814}"/>
            </c:ext>
          </c:extLst>
        </c:ser>
        <c:ser>
          <c:idx val="1"/>
          <c:order val="1"/>
          <c:tx>
            <c:strRef>
              <c:f>'ProfitLoss 2'!$A$6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2-4D93-9FCD-58451E460814}"/>
            </c:ext>
          </c:extLst>
        </c:ser>
        <c:ser>
          <c:idx val="2"/>
          <c:order val="2"/>
          <c:tx>
            <c:strRef>
              <c:f>'ProfitLoss 2'!$A$7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A2-4D93-9FCD-58451E460814}"/>
            </c:ext>
          </c:extLst>
        </c:ser>
        <c:ser>
          <c:idx val="3"/>
          <c:order val="3"/>
          <c:tx>
            <c:strRef>
              <c:f>'ProfitLoss 2'!$A$8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A2-4D93-9FCD-58451E460814}"/>
            </c:ext>
          </c:extLst>
        </c:ser>
        <c:ser>
          <c:idx val="4"/>
          <c:order val="4"/>
          <c:tx>
            <c:strRef>
              <c:f>'ProfitLoss 2'!$A$9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A2-4D93-9FCD-58451E460814}"/>
            </c:ext>
          </c:extLst>
        </c:ser>
        <c:ser>
          <c:idx val="5"/>
          <c:order val="5"/>
          <c:tx>
            <c:strRef>
              <c:f>'ProfitLoss 2'!$A$10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A2-4D93-9FCD-58451E460814}"/>
            </c:ext>
          </c:extLst>
        </c:ser>
        <c:ser>
          <c:idx val="6"/>
          <c:order val="6"/>
          <c:tx>
            <c:strRef>
              <c:f>'ProfitLoss 2'!$A$11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A2-4D93-9FCD-58451E460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$H$10" fmlaRange="$J$1:$J$3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NULL"/><Relationship Id="rId4" Type="http://schemas.openxmlformats.org/officeDocument/2006/relationships/chart" Target="../charts/chart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NULL"/><Relationship Id="rId4" Type="http://schemas.openxmlformats.org/officeDocument/2006/relationships/chart" Target="../charts/chart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31026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225292</xdr:colOff>
      <xdr:row>0</xdr:row>
      <xdr:rowOff>84666</xdr:rowOff>
    </xdr:from>
    <xdr:to>
      <xdr:col>1</xdr:col>
      <xdr:colOff>925114</xdr:colOff>
      <xdr:row>6</xdr:row>
      <xdr:rowOff>18848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292" y="84666"/>
          <a:ext cx="2068247" cy="129308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1</xdr:row>
      <xdr:rowOff>137448</xdr:rowOff>
    </xdr:from>
    <xdr:to>
      <xdr:col>1</xdr:col>
      <xdr:colOff>1123950</xdr:colOff>
      <xdr:row>5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334298"/>
          <a:ext cx="1978024" cy="71662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1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pSpPr/>
      </xdr:nvGrpSpPr>
      <xdr:grpSpPr>
        <a:xfrm>
          <a:off x="0" y="0"/>
          <a:ext cx="6407150" cy="838200"/>
          <a:chOff x="0" y="0"/>
          <a:chExt cx="6115050" cy="838200"/>
        </a:xfrm>
      </xdr:grpSpPr>
      <xdr:sp macro="" textlink="">
        <xdr:nvSpPr>
          <xdr:cNvPr id="3" name="TextBox 1">
            <a:extLst>
              <a:ext uri="{FF2B5EF4-FFF2-40B4-BE49-F238E27FC236}">
                <a16:creationId xmlns:a16="http://schemas.microsoft.com/office/drawing/2014/main" id="{00000000-0008-0000-1100-000003000000}"/>
              </a:ext>
            </a:extLst>
          </xdr:cNvPr>
          <xdr:cNvSpPr txBox="1"/>
        </xdr:nvSpPr>
        <xdr:spPr>
          <a:xfrm>
            <a:off x="0" y="0"/>
            <a:ext cx="6115050" cy="830997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effectLst>
            <a:outerShdw blurRad="50800" dist="38100" algn="r">
              <a:srgbClr val="000000">
                <a:alpha val="43000"/>
              </a:srgbClr>
            </a:outerShdw>
          </a:effectLst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wrap="square" lIns="0" tIns="0" rIns="0" bIns="0" rtlCol="0" anchor="ctr" anchorCtr="1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2400" b="0">
                <a:solidFill>
                  <a:srgbClr val="403A19"/>
                </a:solidFill>
                <a:latin typeface="Bookman Old Style"/>
                <a:cs typeface="Bookman Old Style"/>
              </a:rPr>
              <a:t>	Two Trees Extra</a:t>
            </a:r>
            <a:r>
              <a:rPr lang="en-US" sz="2400" b="0" baseline="0">
                <a:solidFill>
                  <a:srgbClr val="403A19"/>
                </a:solidFill>
                <a:latin typeface="Bookman Old Style"/>
                <a:cs typeface="Bookman Old Style"/>
              </a:rPr>
              <a:t> Virgin Olive Oil</a:t>
            </a:r>
            <a:endParaRPr lang="en-US" sz="2400" b="0">
              <a:solidFill>
                <a:srgbClr val="403A19"/>
              </a:solidFill>
              <a:latin typeface="Bookman Old Style"/>
              <a:cs typeface="Bookman Old Style"/>
            </a:endParaRPr>
          </a:p>
        </xdr:txBody>
      </xdr:sp>
      <xdr:pic>
        <xdr:nvPicPr>
          <xdr:cNvPr id="4" name="Picture 3" descr="TwoTreesLogo-WhiteBackground.jpg">
            <a:extLst>
              <a:ext uri="{FF2B5EF4-FFF2-40B4-BE49-F238E27FC236}">
                <a16:creationId xmlns:a16="http://schemas.microsoft.com/office/drawing/2014/main" id="{00000000-0008-0000-1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56555" cy="838200"/>
          </a:xfrm>
          <a:prstGeom prst="rect">
            <a:avLst/>
          </a:prstGeom>
        </xdr:spPr>
      </xdr:pic>
    </xdr:grpSp>
    <xdr:clientData/>
  </xdr:twoCellAnchor>
  <xdr:twoCellAnchor>
    <xdr:from>
      <xdr:col>8</xdr:col>
      <xdr:colOff>542925</xdr:colOff>
      <xdr:row>7</xdr:row>
      <xdr:rowOff>82550</xdr:rowOff>
    </xdr:from>
    <xdr:to>
      <xdr:col>16</xdr:col>
      <xdr:colOff>390525</xdr:colOff>
      <xdr:row>19</xdr:row>
      <xdr:rowOff>6350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48094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51269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0</xdr:rowOff>
    </xdr:from>
    <xdr:to>
      <xdr:col>5</xdr:col>
      <xdr:colOff>866776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657" t="21189" r="15244" b="11713"/>
        <a:stretch/>
      </xdr:blipFill>
      <xdr:spPr>
        <a:xfrm>
          <a:off x="6105525" y="0"/>
          <a:ext cx="539751" cy="539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27851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31026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2" name="Char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106148</xdr:colOff>
      <xdr:row>0</xdr:row>
      <xdr:rowOff>161027</xdr:rowOff>
    </xdr:from>
    <xdr:to>
      <xdr:col>1</xdr:col>
      <xdr:colOff>1971025</xdr:colOff>
      <xdr:row>6</xdr:row>
      <xdr:rowOff>323849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48" y="161027"/>
          <a:ext cx="3119002" cy="24773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533268</xdr:colOff>
      <xdr:row>1</xdr:row>
      <xdr:rowOff>18904</xdr:rowOff>
    </xdr:from>
    <xdr:to>
      <xdr:col>4</xdr:col>
      <xdr:colOff>153616</xdr:colOff>
      <xdr:row>7</xdr:row>
      <xdr:rowOff>247650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268" y="218929"/>
          <a:ext cx="3001723" cy="18575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187325</xdr:colOff>
      <xdr:row>4</xdr:row>
      <xdr:rowOff>358569</xdr:rowOff>
    </xdr:from>
    <xdr:to>
      <xdr:col>1</xdr:col>
      <xdr:colOff>153698</xdr:colOff>
      <xdr:row>7</xdr:row>
      <xdr:rowOff>314325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325" y="1298369"/>
          <a:ext cx="852198" cy="94000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50800</xdr:colOff>
          <xdr:row>9</xdr:row>
          <xdr:rowOff>50800</xdr:rowOff>
        </xdr:from>
        <xdr:to>
          <xdr:col>8</xdr:col>
          <xdr:colOff>850900</xdr:colOff>
          <xdr:row>9</xdr:row>
          <xdr:rowOff>279400</xdr:rowOff>
        </xdr:to>
        <xdr:sp macro="" textlink="">
          <xdr:nvSpPr>
            <xdr:cNvPr id="26625" name="Drop Down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6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3416300" y="282575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CC2D9D1-5378-4039-A133-7D0094F7C660}"/>
            </a:ext>
          </a:extLst>
        </xdr:cNvPr>
        <xdr:cNvSpPr>
          <a:spLocks noChangeShapeType="1"/>
        </xdr:cNvSpPr>
      </xdr:nvSpPr>
      <xdr:spPr bwMode="auto">
        <a:xfrm>
          <a:off x="3463925" y="282575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655637</xdr:colOff>
      <xdr:row>8</xdr:row>
      <xdr:rowOff>111125</xdr:rowOff>
    </xdr:from>
    <xdr:to>
      <xdr:col>12</xdr:col>
      <xdr:colOff>620712</xdr:colOff>
      <xdr:row>22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4\04_09%20Challeng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3\03_07%20Challe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E Data"/>
      <sheetName val="Project 1"/>
      <sheetName val="DISCLAIMER"/>
    </sheetNames>
    <sheetDataSet>
      <sheetData sheetId="0"/>
      <sheetData sheetId="1">
        <row r="7">
          <cell r="E7" t="str">
            <v>DATE OF HIRE</v>
          </cell>
          <cell r="J7" t="str">
            <v>GROSS PAY</v>
          </cell>
        </row>
        <row r="8">
          <cell r="E8">
            <v>40385</v>
          </cell>
          <cell r="J8">
            <v>1333.5</v>
          </cell>
        </row>
        <row r="9">
          <cell r="E9">
            <v>42528</v>
          </cell>
          <cell r="J9">
            <v>950</v>
          </cell>
        </row>
        <row r="10">
          <cell r="E10">
            <v>39075</v>
          </cell>
          <cell r="J10">
            <v>1597.5</v>
          </cell>
        </row>
        <row r="11">
          <cell r="E11">
            <v>38538</v>
          </cell>
          <cell r="J11">
            <v>1004.65</v>
          </cell>
        </row>
        <row r="12">
          <cell r="E12">
            <v>42533</v>
          </cell>
          <cell r="J12">
            <v>1096</v>
          </cell>
        </row>
        <row r="13">
          <cell r="E13">
            <v>40699</v>
          </cell>
          <cell r="J13">
            <v>1365</v>
          </cell>
        </row>
        <row r="14">
          <cell r="E14">
            <v>39870</v>
          </cell>
          <cell r="J14">
            <v>948.5</v>
          </cell>
        </row>
        <row r="15">
          <cell r="E15">
            <v>38822</v>
          </cell>
          <cell r="J15">
            <v>1920</v>
          </cell>
        </row>
        <row r="16">
          <cell r="E16">
            <v>40210</v>
          </cell>
          <cell r="J16">
            <v>1004.65</v>
          </cell>
        </row>
        <row r="17">
          <cell r="E17">
            <v>40542</v>
          </cell>
          <cell r="J17">
            <v>1460</v>
          </cell>
        </row>
        <row r="18">
          <cell r="E18">
            <v>38207</v>
          </cell>
          <cell r="J18">
            <v>1004.65</v>
          </cell>
        </row>
        <row r="19">
          <cell r="E19">
            <v>40273</v>
          </cell>
          <cell r="J19">
            <v>656</v>
          </cell>
        </row>
        <row r="20">
          <cell r="E20">
            <v>40568</v>
          </cell>
          <cell r="J20">
            <v>1775</v>
          </cell>
        </row>
        <row r="21">
          <cell r="E21">
            <v>42502</v>
          </cell>
          <cell r="J21">
            <v>888.8</v>
          </cell>
        </row>
        <row r="22">
          <cell r="E22">
            <v>39243</v>
          </cell>
          <cell r="J22">
            <v>1104</v>
          </cell>
        </row>
        <row r="23">
          <cell r="E23">
            <v>42654</v>
          </cell>
          <cell r="J23">
            <v>1952.5</v>
          </cell>
        </row>
        <row r="24">
          <cell r="E24">
            <v>38479</v>
          </cell>
          <cell r="J24">
            <v>1480</v>
          </cell>
        </row>
        <row r="25">
          <cell r="E25">
            <v>39435</v>
          </cell>
          <cell r="J25">
            <v>1480</v>
          </cell>
        </row>
        <row r="26">
          <cell r="E26">
            <v>39256</v>
          </cell>
          <cell r="J26">
            <v>1200</v>
          </cell>
        </row>
        <row r="27">
          <cell r="E27">
            <v>37823</v>
          </cell>
          <cell r="J27">
            <v>976.25</v>
          </cell>
        </row>
        <row r="28">
          <cell r="E28">
            <v>38019</v>
          </cell>
          <cell r="J28">
            <v>950</v>
          </cell>
        </row>
        <row r="29">
          <cell r="E29">
            <v>38034</v>
          </cell>
          <cell r="J29">
            <v>588</v>
          </cell>
        </row>
        <row r="30">
          <cell r="E30">
            <v>40610</v>
          </cell>
          <cell r="J30">
            <v>2400</v>
          </cell>
        </row>
        <row r="31">
          <cell r="E31">
            <v>38085</v>
          </cell>
          <cell r="J31">
            <v>2080</v>
          </cell>
        </row>
        <row r="32">
          <cell r="E32">
            <v>42323</v>
          </cell>
          <cell r="J32">
            <v>1220</v>
          </cell>
        </row>
        <row r="33">
          <cell r="E33">
            <v>40759</v>
          </cell>
          <cell r="J33">
            <v>656</v>
          </cell>
        </row>
        <row r="34">
          <cell r="E34">
            <v>40855</v>
          </cell>
          <cell r="J34">
            <v>1380</v>
          </cell>
        </row>
        <row r="35">
          <cell r="E35">
            <v>40040</v>
          </cell>
          <cell r="J35">
            <v>1480</v>
          </cell>
        </row>
        <row r="36">
          <cell r="E36">
            <v>42631</v>
          </cell>
          <cell r="J36">
            <v>1800</v>
          </cell>
        </row>
        <row r="37">
          <cell r="E37">
            <v>38216</v>
          </cell>
          <cell r="J37">
            <v>656</v>
          </cell>
        </row>
        <row r="38">
          <cell r="E38">
            <v>38222</v>
          </cell>
          <cell r="J38">
            <v>1460</v>
          </cell>
        </row>
        <row r="39">
          <cell r="E39">
            <v>40160</v>
          </cell>
          <cell r="J39">
            <v>588</v>
          </cell>
        </row>
        <row r="40">
          <cell r="E40">
            <v>40579</v>
          </cell>
          <cell r="J40">
            <v>948.5</v>
          </cell>
        </row>
        <row r="41">
          <cell r="E41">
            <v>40402</v>
          </cell>
          <cell r="J41">
            <v>1750</v>
          </cell>
        </row>
        <row r="42">
          <cell r="E42">
            <v>41948</v>
          </cell>
          <cell r="J42">
            <v>1380</v>
          </cell>
        </row>
        <row r="43">
          <cell r="E43">
            <v>39411</v>
          </cell>
          <cell r="J43">
            <v>1952.5</v>
          </cell>
        </row>
        <row r="44">
          <cell r="E44">
            <v>38868</v>
          </cell>
          <cell r="J44">
            <v>950</v>
          </cell>
        </row>
        <row r="45">
          <cell r="E45">
            <v>39334</v>
          </cell>
          <cell r="J45">
            <v>634.25</v>
          </cell>
        </row>
        <row r="46">
          <cell r="E46">
            <v>42538</v>
          </cell>
          <cell r="J46">
            <v>1159</v>
          </cell>
        </row>
        <row r="47">
          <cell r="E47">
            <v>39390</v>
          </cell>
          <cell r="J47">
            <v>1159</v>
          </cell>
        </row>
        <row r="48">
          <cell r="E48">
            <v>42509</v>
          </cell>
          <cell r="J48">
            <v>928.8</v>
          </cell>
        </row>
        <row r="49">
          <cell r="E49">
            <v>42381</v>
          </cell>
          <cell r="J49">
            <v>1800</v>
          </cell>
        </row>
        <row r="50">
          <cell r="E50">
            <v>42452</v>
          </cell>
          <cell r="J50">
            <v>1365</v>
          </cell>
        </row>
        <row r="51">
          <cell r="E51">
            <v>38268</v>
          </cell>
          <cell r="J51">
            <v>1480</v>
          </cell>
        </row>
        <row r="52">
          <cell r="E52">
            <v>42734</v>
          </cell>
          <cell r="J52">
            <v>656</v>
          </cell>
        </row>
        <row r="53">
          <cell r="E53">
            <v>42709</v>
          </cell>
          <cell r="J53">
            <v>333.25</v>
          </cell>
        </row>
        <row r="54">
          <cell r="E54">
            <v>38813</v>
          </cell>
          <cell r="J54">
            <v>588</v>
          </cell>
        </row>
        <row r="55">
          <cell r="E55">
            <v>39228</v>
          </cell>
          <cell r="J55">
            <v>2090</v>
          </cell>
        </row>
        <row r="56">
          <cell r="E56">
            <v>39419</v>
          </cell>
          <cell r="J56">
            <v>976.25</v>
          </cell>
        </row>
        <row r="57">
          <cell r="E57">
            <v>38995</v>
          </cell>
          <cell r="J57">
            <v>1460</v>
          </cell>
        </row>
        <row r="58">
          <cell r="E58">
            <v>38089</v>
          </cell>
          <cell r="J58">
            <v>1159</v>
          </cell>
        </row>
        <row r="59">
          <cell r="E59">
            <v>39383</v>
          </cell>
          <cell r="J59">
            <v>1460</v>
          </cell>
        </row>
        <row r="60">
          <cell r="E60">
            <v>42384</v>
          </cell>
          <cell r="J60">
            <v>1365</v>
          </cell>
        </row>
        <row r="61">
          <cell r="E61">
            <v>39000</v>
          </cell>
          <cell r="J61">
            <v>1460</v>
          </cell>
        </row>
        <row r="62">
          <cell r="E62">
            <v>42528</v>
          </cell>
          <cell r="J62">
            <v>588</v>
          </cell>
        </row>
        <row r="63">
          <cell r="E63">
            <v>39836</v>
          </cell>
          <cell r="J63">
            <v>1460</v>
          </cell>
        </row>
        <row r="64">
          <cell r="E64">
            <v>40769</v>
          </cell>
          <cell r="J64">
            <v>1159</v>
          </cell>
        </row>
        <row r="65">
          <cell r="E65">
            <v>40140</v>
          </cell>
          <cell r="J65">
            <v>1096</v>
          </cell>
        </row>
        <row r="66">
          <cell r="E66">
            <v>39094</v>
          </cell>
          <cell r="J66">
            <v>1890</v>
          </cell>
        </row>
        <row r="67">
          <cell r="E67">
            <v>38885</v>
          </cell>
          <cell r="J67">
            <v>950</v>
          </cell>
        </row>
        <row r="68">
          <cell r="E68">
            <v>39231</v>
          </cell>
          <cell r="J68">
            <v>588</v>
          </cell>
        </row>
        <row r="69">
          <cell r="E69">
            <v>39930</v>
          </cell>
          <cell r="J69">
            <v>333.25</v>
          </cell>
        </row>
        <row r="70">
          <cell r="E70">
            <v>42558</v>
          </cell>
          <cell r="J70">
            <v>1220</v>
          </cell>
        </row>
        <row r="71">
          <cell r="E71">
            <v>42697</v>
          </cell>
          <cell r="J71">
            <v>948.5</v>
          </cell>
        </row>
        <row r="72">
          <cell r="E72">
            <v>38018</v>
          </cell>
          <cell r="J72">
            <v>1365</v>
          </cell>
        </row>
        <row r="73">
          <cell r="E73">
            <v>38803</v>
          </cell>
          <cell r="J73">
            <v>1004.65</v>
          </cell>
        </row>
        <row r="74">
          <cell r="E74">
            <v>38693</v>
          </cell>
          <cell r="J74">
            <v>634.25</v>
          </cell>
        </row>
        <row r="75">
          <cell r="E75">
            <v>39369</v>
          </cell>
          <cell r="J75">
            <v>1400</v>
          </cell>
        </row>
        <row r="76">
          <cell r="E76">
            <v>40616</v>
          </cell>
          <cell r="J76">
            <v>948.5</v>
          </cell>
        </row>
        <row r="77">
          <cell r="E77">
            <v>42701</v>
          </cell>
          <cell r="J77">
            <v>1638</v>
          </cell>
        </row>
        <row r="78">
          <cell r="E78">
            <v>42647</v>
          </cell>
          <cell r="J78">
            <v>860</v>
          </cell>
        </row>
        <row r="79">
          <cell r="E79">
            <v>39861</v>
          </cell>
          <cell r="J79">
            <v>1084</v>
          </cell>
        </row>
        <row r="80">
          <cell r="E80">
            <v>37301</v>
          </cell>
          <cell r="J80">
            <v>888.8</v>
          </cell>
        </row>
        <row r="81">
          <cell r="E81">
            <v>40697</v>
          </cell>
          <cell r="J81">
            <v>834.85</v>
          </cell>
        </row>
        <row r="82">
          <cell r="E82">
            <v>40042</v>
          </cell>
          <cell r="J82">
            <v>936.625</v>
          </cell>
        </row>
        <row r="83">
          <cell r="E83">
            <v>42670</v>
          </cell>
          <cell r="J83">
            <v>860</v>
          </cell>
        </row>
        <row r="84">
          <cell r="E84">
            <v>40525</v>
          </cell>
          <cell r="J84">
            <v>1380</v>
          </cell>
        </row>
        <row r="85">
          <cell r="E85">
            <v>40241</v>
          </cell>
          <cell r="J85">
            <v>1920</v>
          </cell>
        </row>
        <row r="86">
          <cell r="E86">
            <v>38556</v>
          </cell>
          <cell r="J86">
            <v>1200</v>
          </cell>
        </row>
        <row r="87">
          <cell r="E87">
            <v>38321</v>
          </cell>
          <cell r="J87">
            <v>860</v>
          </cell>
        </row>
        <row r="88">
          <cell r="E88">
            <v>42676</v>
          </cell>
          <cell r="J88">
            <v>1220</v>
          </cell>
        </row>
        <row r="89">
          <cell r="E89">
            <v>39836</v>
          </cell>
          <cell r="J89">
            <v>885</v>
          </cell>
        </row>
        <row r="90">
          <cell r="E90">
            <v>40605</v>
          </cell>
          <cell r="J90">
            <v>424.7</v>
          </cell>
        </row>
        <row r="91">
          <cell r="E91">
            <v>39058</v>
          </cell>
          <cell r="J91">
            <v>760</v>
          </cell>
        </row>
        <row r="92">
          <cell r="E92">
            <v>40301</v>
          </cell>
          <cell r="J92">
            <v>1281</v>
          </cell>
        </row>
        <row r="93">
          <cell r="E93">
            <v>38995</v>
          </cell>
          <cell r="J93">
            <v>1200</v>
          </cell>
        </row>
        <row r="94">
          <cell r="E94">
            <v>42681</v>
          </cell>
          <cell r="J94">
            <v>2100</v>
          </cell>
        </row>
        <row r="95">
          <cell r="E95">
            <v>37000</v>
          </cell>
          <cell r="J95">
            <v>860</v>
          </cell>
        </row>
        <row r="96">
          <cell r="E96">
            <v>37073</v>
          </cell>
          <cell r="J96">
            <v>860</v>
          </cell>
        </row>
        <row r="97">
          <cell r="E97">
            <v>39509</v>
          </cell>
          <cell r="J97">
            <v>317.75</v>
          </cell>
        </row>
        <row r="98">
          <cell r="E98">
            <v>40641</v>
          </cell>
          <cell r="J98">
            <v>1880</v>
          </cell>
        </row>
        <row r="99">
          <cell r="E99">
            <v>36884</v>
          </cell>
          <cell r="J99">
            <v>1270</v>
          </cell>
        </row>
        <row r="100">
          <cell r="E100">
            <v>38684</v>
          </cell>
          <cell r="J100">
            <v>888.8</v>
          </cell>
        </row>
        <row r="101">
          <cell r="E101">
            <v>40179</v>
          </cell>
          <cell r="J101">
            <v>333.25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structions"/>
      <sheetName val="Project 1"/>
      <sheetName val="Project 2"/>
      <sheetName val="DISCLAIME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 Turner" refreshedDate="44376.427540972225" createdVersion="7" refreshedVersion="7" minRefreshableVersion="3" recordCount="401" xr:uid="{DBE042C4-3EC4-4115-8591-9B1193AE603B}">
  <cacheSource type="worksheet">
    <worksheetSource ref="A8:E408" sheet="Monthly Sales"/>
  </cacheSource>
  <cacheFields count="5">
    <cacheField name="DATE" numFmtId="0">
      <sharedItems containsNonDate="0" containsDate="1" containsString="0" containsBlank="1" minDate="2016-07-01T00:00:00" maxDate="2016-07-31T00:00:00"/>
    </cacheField>
    <cacheField name="Item SKU#" numFmtId="0">
      <sharedItems containsString="0" containsBlank="1" containsNumber="1" containsInteger="1" minValue="1118224" maxValue="11096719"/>
    </cacheField>
    <cacheField name="COLOR" numFmtId="0">
      <sharedItems containsBlank="1" count="9">
        <s v="yellow"/>
        <s v="blue"/>
        <s v="violet"/>
        <s v="orange"/>
        <s v="green"/>
        <s v="black"/>
        <s v="red"/>
        <s v="brown"/>
        <m/>
      </sharedItems>
    </cacheField>
    <cacheField name="SIZE" numFmtId="0">
      <sharedItems containsMixedTypes="1" containsNumber="1" containsInteger="1" minValue="1" maxValue="17"/>
    </cacheField>
    <cacheField name="PRICE" numFmtId="164">
      <sharedItems containsSemiMixedTypes="0" containsString="0" containsNumber="1" minValue="15.95" maxValue="20958.1700000000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 Turner" refreshedDate="44447.685384606484" createdVersion="7" refreshedVersion="7" minRefreshableVersion="3" recordCount="25" xr:uid="{7BF70637-1065-4257-9801-3D617879851F}">
  <cacheSource type="worksheet">
    <worksheetSource name="Commission"/>
  </cacheSource>
  <cacheFields count="5">
    <cacheField name="Name" numFmtId="44">
      <sharedItems count="25">
        <s v="Aguirre"/>
        <s v="Barrera"/>
        <s v="Beach"/>
        <s v="Booker"/>
        <s v="Bowers"/>
        <s v="Collins"/>
        <s v="Davenport"/>
        <s v="Douglas"/>
        <s v="Estrada"/>
        <s v="Ferrell"/>
        <s v="Frazier"/>
        <s v="Gardner"/>
        <s v="Harding"/>
        <s v="Hinton"/>
        <s v="Hobbs"/>
        <s v="Hodge"/>
        <s v="Lamb"/>
        <s v="Levine"/>
        <s v="Mercer"/>
        <s v="Mitchell"/>
        <s v="Osborn"/>
        <s v="Reese"/>
        <s v="Walsh"/>
        <s v="Walters"/>
        <s v="William"/>
      </sharedItems>
    </cacheField>
    <cacheField name="Monthly Sales" numFmtId="44">
      <sharedItems containsSemiMixedTypes="0" containsString="0" containsNumber="1" minValue="1115.3" maxValue="2245.6"/>
    </cacheField>
    <cacheField name="Commission Rate" numFmtId="9">
      <sharedItems containsSemiMixedTypes="0" containsString="0" containsNumber="1" minValue="0.05" maxValue="0.1"/>
    </cacheField>
    <cacheField name="Commission" numFmtId="164">
      <sharedItems containsSemiMixedTypes="0" containsString="0" containsNumber="1" minValue="55.765000000000001" maxValue="224.56"/>
    </cacheField>
    <cacheField name="DIVISION" numFmtId="0">
      <sharedItems count="3">
        <s v="A"/>
        <s v="B"/>
        <s v="AA"/>
      </sharedItems>
    </cacheField>
  </cacheFields>
  <extLst>
    <ext xmlns:x14="http://schemas.microsoft.com/office/spreadsheetml/2009/9/main" uri="{725AE2AE-9491-48be-B2B4-4EB974FC3084}">
      <x14:pivotCacheDefinition pivotCacheId="123751436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1">
  <r>
    <d v="2016-07-01T00:00:00"/>
    <n v="10708459"/>
    <x v="0"/>
    <n v="7"/>
    <n v="16.75"/>
  </r>
  <r>
    <d v="2016-07-01T00:00:00"/>
    <n v="7242815"/>
    <x v="1"/>
    <n v="9"/>
    <n v="35.99"/>
  </r>
  <r>
    <d v="2016-07-01T00:00:00"/>
    <n v="6651817"/>
    <x v="2"/>
    <n v="5"/>
    <n v="116.99"/>
  </r>
  <r>
    <d v="2016-07-01T00:00:00"/>
    <n v="2432871"/>
    <x v="3"/>
    <n v="1"/>
    <n v="68.2"/>
  </r>
  <r>
    <d v="2016-07-01T00:00:00"/>
    <n v="9059970"/>
    <x v="4"/>
    <n v="15"/>
    <n v="18.989999999999998"/>
  </r>
  <r>
    <d v="2016-07-01T00:00:00"/>
    <n v="2837913"/>
    <x v="1"/>
    <n v="7"/>
    <n v="24.99"/>
  </r>
  <r>
    <d v="2016-07-01T00:00:00"/>
    <n v="6534637"/>
    <x v="2"/>
    <n v="1"/>
    <n v="16.940000000000001"/>
  </r>
  <r>
    <d v="2016-07-01T00:00:00"/>
    <n v="2459276"/>
    <x v="2"/>
    <n v="17"/>
    <n v="35.99"/>
  </r>
  <r>
    <d v="2016-07-01T00:00:00"/>
    <n v="2951952"/>
    <x v="5"/>
    <n v="9"/>
    <n v="110.45"/>
  </r>
  <r>
    <d v="2016-07-01T00:00:00"/>
    <n v="3109445"/>
    <x v="2"/>
    <n v="11"/>
    <n v="16.940000000000001"/>
  </r>
  <r>
    <d v="2016-07-02T00:00:00"/>
    <n v="1331839"/>
    <x v="6"/>
    <n v="1"/>
    <n v="16.940000000000001"/>
  </r>
  <r>
    <d v="2016-07-02T00:00:00"/>
    <n v="3573155"/>
    <x v="0"/>
    <n v="5"/>
    <n v="35.99"/>
  </r>
  <r>
    <d v="2016-07-02T00:00:00"/>
    <n v="4632228"/>
    <x v="4"/>
    <n v="13"/>
    <n v="68.2"/>
  </r>
  <r>
    <d v="2016-07-02T00:00:00"/>
    <n v="7914641"/>
    <x v="7"/>
    <n v="5"/>
    <n v="75.989999999999995"/>
  </r>
  <r>
    <d v="2016-07-02T00:00:00"/>
    <n v="10136282"/>
    <x v="0"/>
    <n v="11"/>
    <n v="68.2"/>
  </r>
  <r>
    <d v="2016-07-02T00:00:00"/>
    <n v="8506096"/>
    <x v="1"/>
    <n v="17"/>
    <n v="16.75"/>
  </r>
  <r>
    <d v="2016-07-02T00:00:00"/>
    <n v="8367897"/>
    <x v="1"/>
    <n v="3"/>
    <n v="75.95"/>
  </r>
  <r>
    <d v="2016-07-02T00:00:00"/>
    <n v="10811623"/>
    <x v="4"/>
    <n v="15"/>
    <n v="116.99"/>
  </r>
  <r>
    <d v="2016-07-03T00:00:00"/>
    <n v="9280966"/>
    <x v="4"/>
    <n v="3"/>
    <n v="68.2"/>
  </r>
  <r>
    <d v="2016-07-04T00:00:00"/>
    <n v="5639281"/>
    <x v="4"/>
    <n v="13"/>
    <n v="35.99"/>
  </r>
  <r>
    <d v="2016-07-04T00:00:00"/>
    <n v="4455103"/>
    <x v="4"/>
    <n v="1"/>
    <n v="24.99"/>
  </r>
  <r>
    <d v="2016-07-04T00:00:00"/>
    <n v="6037966"/>
    <x v="2"/>
    <n v="5"/>
    <n v="18.989999999999998"/>
  </r>
  <r>
    <d v="2016-07-04T00:00:00"/>
    <n v="7348803"/>
    <x v="2"/>
    <n v="3"/>
    <n v="68.2"/>
  </r>
  <r>
    <d v="2016-07-04T00:00:00"/>
    <n v="7449603"/>
    <x v="7"/>
    <n v="13"/>
    <n v="35.99"/>
  </r>
  <r>
    <d v="2016-07-04T00:00:00"/>
    <n v="6850283"/>
    <x v="7"/>
    <n v="11"/>
    <n v="16.940000000000001"/>
  </r>
  <r>
    <d v="2016-07-04T00:00:00"/>
    <n v="10743782"/>
    <x v="6"/>
    <n v="5"/>
    <n v="75.95"/>
  </r>
  <r>
    <d v="2016-07-04T00:00:00"/>
    <n v="6198396"/>
    <x v="0"/>
    <n v="1"/>
    <n v="16.75"/>
  </r>
  <r>
    <d v="2016-07-04T00:00:00"/>
    <n v="9615397"/>
    <x v="2"/>
    <n v="5"/>
    <n v="58.95"/>
  </r>
  <r>
    <d v="2016-07-05T00:00:00"/>
    <n v="7134661"/>
    <x v="5"/>
    <n v="7"/>
    <n v="68.2"/>
  </r>
  <r>
    <d v="2016-07-05T00:00:00"/>
    <n v="3084300"/>
    <x v="4"/>
    <n v="17"/>
    <n v="16.75"/>
  </r>
  <r>
    <d v="2016-07-05T00:00:00"/>
    <n v="5342059"/>
    <x v="1"/>
    <n v="5"/>
    <n v="75.95"/>
  </r>
  <r>
    <d v="2016-07-05T00:00:00"/>
    <n v="6860728"/>
    <x v="2"/>
    <n v="7"/>
    <n v="105.5"/>
  </r>
  <r>
    <d v="2016-07-05T00:00:00"/>
    <n v="1639557"/>
    <x v="0"/>
    <n v="17"/>
    <n v="58.95"/>
  </r>
  <r>
    <d v="2016-07-05T00:00:00"/>
    <n v="2218708"/>
    <x v="7"/>
    <n v="17"/>
    <n v="35.99"/>
  </r>
  <r>
    <d v="2016-07-05T00:00:00"/>
    <n v="3629909"/>
    <x v="2"/>
    <n v="13"/>
    <n v="24.99"/>
  </r>
  <r>
    <d v="2016-07-05T00:00:00"/>
    <n v="6830494"/>
    <x v="7"/>
    <n v="13"/>
    <n v="52.99"/>
  </r>
  <r>
    <d v="2016-07-06T00:00:00"/>
    <n v="2889841"/>
    <x v="2"/>
    <n v="5"/>
    <n v="52.99"/>
  </r>
  <r>
    <d v="2016-07-06T00:00:00"/>
    <n v="1476700"/>
    <x v="0"/>
    <n v="3"/>
    <n v="68.2"/>
  </r>
  <r>
    <d v="2016-07-06T00:00:00"/>
    <n v="7116671"/>
    <x v="2"/>
    <n v="17"/>
    <n v="18.989999999999998"/>
  </r>
  <r>
    <d v="2016-07-06T00:00:00"/>
    <n v="9132063"/>
    <x v="3"/>
    <n v="9"/>
    <n v="75.989999999999995"/>
  </r>
  <r>
    <d v="2016-07-07T00:00:00"/>
    <n v="3108679"/>
    <x v="1"/>
    <n v="11"/>
    <n v="58.95"/>
  </r>
  <r>
    <d v="2016-07-07T00:00:00"/>
    <n v="5083100"/>
    <x v="7"/>
    <n v="11"/>
    <n v="24.99"/>
  </r>
  <r>
    <d v="2016-07-07T00:00:00"/>
    <n v="3855341"/>
    <x v="6"/>
    <n v="3"/>
    <n v="24.99"/>
  </r>
  <r>
    <d v="2016-07-07T00:00:00"/>
    <n v="4267314"/>
    <x v="7"/>
    <n v="15"/>
    <n v="68.2"/>
  </r>
  <r>
    <d v="2016-07-07T00:00:00"/>
    <n v="4944203"/>
    <x v="4"/>
    <n v="15"/>
    <n v="39.99"/>
  </r>
  <r>
    <d v="2016-07-08T00:00:00"/>
    <n v="9250703"/>
    <x v="4"/>
    <n v="13"/>
    <n v="75.95"/>
  </r>
  <r>
    <d v="2016-07-08T00:00:00"/>
    <n v="5117893"/>
    <x v="7"/>
    <n v="7"/>
    <n v="75.95"/>
  </r>
  <r>
    <d v="2016-07-08T00:00:00"/>
    <n v="2496387"/>
    <x v="4"/>
    <n v="11"/>
    <n v="35.99"/>
  </r>
  <r>
    <d v="2016-07-08T00:00:00"/>
    <n v="1591738"/>
    <x v="6"/>
    <n v="1"/>
    <n v="110.45"/>
  </r>
  <r>
    <d v="2016-07-08T00:00:00"/>
    <n v="8965589"/>
    <x v="4"/>
    <n v="7"/>
    <n v="16.940000000000001"/>
  </r>
  <r>
    <d v="2016-07-08T00:00:00"/>
    <n v="6626104"/>
    <x v="7"/>
    <n v="11"/>
    <n v="17.75"/>
  </r>
  <r>
    <d v="2016-07-08T00:00:00"/>
    <n v="5631933"/>
    <x v="2"/>
    <n v="7"/>
    <n v="58.95"/>
  </r>
  <r>
    <d v="2016-07-08T00:00:00"/>
    <n v="2851445"/>
    <x v="5"/>
    <n v="13"/>
    <n v="116.99"/>
  </r>
  <r>
    <d v="2016-07-08T00:00:00"/>
    <n v="7789215"/>
    <x v="3"/>
    <n v="13"/>
    <n v="18.920000000000002"/>
  </r>
  <r>
    <d v="2016-07-09T00:00:00"/>
    <n v="4516868"/>
    <x v="4"/>
    <n v="15"/>
    <n v="68.2"/>
  </r>
  <r>
    <d v="2016-07-09T00:00:00"/>
    <n v="6480310"/>
    <x v="2"/>
    <n v="17"/>
    <n v="58.95"/>
  </r>
  <r>
    <d v="2016-07-09T00:00:00"/>
    <n v="7119729"/>
    <x v="5"/>
    <n v="15"/>
    <n v="18.920000000000002"/>
  </r>
  <r>
    <d v="2016-07-09T00:00:00"/>
    <n v="7928770"/>
    <x v="5"/>
    <n v="5"/>
    <n v="16.75"/>
  </r>
  <r>
    <d v="2016-07-09T00:00:00"/>
    <n v="3583067"/>
    <x v="3"/>
    <n v="11"/>
    <n v="24.99"/>
  </r>
  <r>
    <d v="2016-07-09T00:00:00"/>
    <n v="1542241"/>
    <x v="2"/>
    <n v="11"/>
    <n v="105.5"/>
  </r>
  <r>
    <d v="2016-07-09T00:00:00"/>
    <n v="5917332"/>
    <x v="6"/>
    <n v="15"/>
    <n v="45.99"/>
  </r>
  <r>
    <d v="2016-07-09T00:00:00"/>
    <n v="1947493"/>
    <x v="4"/>
    <n v="1"/>
    <n v="18.920000000000002"/>
  </r>
  <r>
    <d v="2016-07-09T00:00:00"/>
    <n v="7929290"/>
    <x v="4"/>
    <n v="7"/>
    <n v="35.99"/>
  </r>
  <r>
    <d v="2016-07-09T00:00:00"/>
    <n v="6334574"/>
    <x v="7"/>
    <n v="11"/>
    <n v="68.2"/>
  </r>
  <r>
    <d v="2016-07-09T00:00:00"/>
    <n v="2713893"/>
    <x v="4"/>
    <n v="13"/>
    <n v="17.75"/>
  </r>
  <r>
    <d v="2016-07-09T00:00:00"/>
    <n v="8747186"/>
    <x v="0"/>
    <n v="17"/>
    <n v="75.95"/>
  </r>
  <r>
    <d v="2016-07-09T00:00:00"/>
    <n v="4062706"/>
    <x v="5"/>
    <n v="1"/>
    <n v="18.989999999999998"/>
  </r>
  <r>
    <d v="2016-07-11T00:00:00"/>
    <n v="5926875"/>
    <x v="6"/>
    <n v="11"/>
    <n v="18.920000000000002"/>
  </r>
  <r>
    <d v="2016-07-11T00:00:00"/>
    <n v="4147326"/>
    <x v="7"/>
    <n v="3"/>
    <n v="75.989999999999995"/>
  </r>
  <r>
    <d v="2016-07-11T00:00:00"/>
    <n v="7550982"/>
    <x v="5"/>
    <n v="11"/>
    <n v="88.5"/>
  </r>
  <r>
    <d v="2016-07-11T00:00:00"/>
    <n v="9215370"/>
    <x v="4"/>
    <n v="15"/>
    <n v="58.95"/>
  </r>
  <r>
    <d v="2016-07-11T00:00:00"/>
    <n v="9603857"/>
    <x v="1"/>
    <n v="11"/>
    <n v="15.95"/>
  </r>
  <r>
    <d v="2016-07-11T00:00:00"/>
    <n v="3142272"/>
    <x v="0"/>
    <n v="9"/>
    <n v="52.99"/>
  </r>
  <r>
    <d v="2016-07-11T00:00:00"/>
    <n v="3745970"/>
    <x v="7"/>
    <n v="1"/>
    <n v="58.95"/>
  </r>
  <r>
    <d v="2016-07-11T00:00:00"/>
    <n v="5007967"/>
    <x v="2"/>
    <n v="1"/>
    <n v="75.989999999999995"/>
  </r>
  <r>
    <d v="2016-07-11T00:00:00"/>
    <n v="6938358"/>
    <x v="2"/>
    <n v="5"/>
    <n v="16.75"/>
  </r>
  <r>
    <d v="2016-07-16T00:00:00"/>
    <n v="10451674"/>
    <x v="3"/>
    <n v="15"/>
    <n v="88.5"/>
  </r>
  <r>
    <d v="2016-07-16T00:00:00"/>
    <n v="7076517"/>
    <x v="1"/>
    <n v="13"/>
    <n v="39.99"/>
  </r>
  <r>
    <d v="2016-07-16T00:00:00"/>
    <n v="3426474"/>
    <x v="6"/>
    <n v="7"/>
    <n v="16.75"/>
  </r>
  <r>
    <d v="2016-07-16T00:00:00"/>
    <n v="2670388"/>
    <x v="5"/>
    <n v="5"/>
    <n v="88.5"/>
  </r>
  <r>
    <d v="2016-07-16T00:00:00"/>
    <n v="9834523"/>
    <x v="6"/>
    <n v="1"/>
    <n v="17.75"/>
  </r>
  <r>
    <d v="2016-07-16T00:00:00"/>
    <n v="9951615"/>
    <x v="7"/>
    <n v="9"/>
    <n v="75.95"/>
  </r>
  <r>
    <d v="2016-07-16T00:00:00"/>
    <n v="7894579"/>
    <x v="5"/>
    <n v="1"/>
    <n v="15.95"/>
  </r>
  <r>
    <d v="2016-07-16T00:00:00"/>
    <n v="9604044"/>
    <x v="2"/>
    <n v="9"/>
    <n v="16.940000000000001"/>
  </r>
  <r>
    <d v="2016-07-13T00:00:00"/>
    <n v="10360139"/>
    <x v="2"/>
    <n v="7"/>
    <n v="75.95"/>
  </r>
  <r>
    <d v="2016-07-13T00:00:00"/>
    <n v="3906787"/>
    <x v="1"/>
    <n v="15"/>
    <n v="75.95"/>
  </r>
  <r>
    <d v="2016-07-13T00:00:00"/>
    <n v="3513850"/>
    <x v="1"/>
    <n v="7"/>
    <n v="105.5"/>
  </r>
  <r>
    <d v="2016-07-13T00:00:00"/>
    <n v="8227573"/>
    <x v="7"/>
    <n v="15"/>
    <n v="52.99"/>
  </r>
  <r>
    <d v="2016-07-13T00:00:00"/>
    <n v="6018841"/>
    <x v="2"/>
    <n v="3"/>
    <n v="105.5"/>
  </r>
  <r>
    <d v="2016-07-13T00:00:00"/>
    <n v="10508563"/>
    <x v="6"/>
    <n v="17"/>
    <n v="15.95"/>
  </r>
  <r>
    <d v="2016-07-14T00:00:00"/>
    <n v="8230495"/>
    <x v="7"/>
    <n v="13"/>
    <n v="88.5"/>
  </r>
  <r>
    <d v="2016-07-14T00:00:00"/>
    <n v="9626162"/>
    <x v="5"/>
    <n v="5"/>
    <n v="75.95"/>
  </r>
  <r>
    <d v="2016-07-14T00:00:00"/>
    <n v="7049279"/>
    <x v="5"/>
    <n v="9"/>
    <n v="45.99"/>
  </r>
  <r>
    <d v="2016-07-14T00:00:00"/>
    <n v="2976879"/>
    <x v="0"/>
    <n v="9"/>
    <n v="75.95"/>
  </r>
  <r>
    <d v="2016-07-14T00:00:00"/>
    <n v="7366003"/>
    <x v="2"/>
    <n v="1"/>
    <n v="16.75"/>
  </r>
  <r>
    <d v="2016-07-15T00:00:00"/>
    <n v="4000388"/>
    <x v="1"/>
    <n v="13"/>
    <n v="75.95"/>
  </r>
  <r>
    <d v="2016-07-15T00:00:00"/>
    <n v="2473613"/>
    <x v="3"/>
    <n v="1"/>
    <n v="35.99"/>
  </r>
  <r>
    <d v="2016-07-15T00:00:00"/>
    <n v="9870813"/>
    <x v="0"/>
    <n v="5"/>
    <n v="75.95"/>
  </r>
  <r>
    <d v="2016-07-15T00:00:00"/>
    <n v="3316099"/>
    <x v="2"/>
    <n v="11"/>
    <n v="105.5"/>
  </r>
  <r>
    <d v="2016-07-15T00:00:00"/>
    <n v="7880195"/>
    <x v="5"/>
    <n v="9"/>
    <n v="18.989999999999998"/>
  </r>
  <r>
    <d v="2016-07-15T00:00:00"/>
    <n v="1611315"/>
    <x v="4"/>
    <n v="15"/>
    <n v="18.920000000000002"/>
  </r>
  <r>
    <d v="2016-07-16T00:00:00"/>
    <n v="7819902"/>
    <x v="7"/>
    <n v="11"/>
    <n v="110.45"/>
  </r>
  <r>
    <d v="2016-07-16T00:00:00"/>
    <n v="3006721"/>
    <x v="6"/>
    <n v="17"/>
    <n v="24.99"/>
  </r>
  <r>
    <d v="2016-07-16T00:00:00"/>
    <n v="9440291"/>
    <x v="1"/>
    <n v="5"/>
    <n v="15.95"/>
  </r>
  <r>
    <d v="2016-07-16T00:00:00"/>
    <n v="1815816"/>
    <x v="6"/>
    <n v="15"/>
    <n v="45.99"/>
  </r>
  <r>
    <d v="2016-07-16T00:00:00"/>
    <n v="6057465"/>
    <x v="5"/>
    <n v="5"/>
    <n v="18.989999999999998"/>
  </r>
  <r>
    <d v="2016-07-16T00:00:00"/>
    <n v="4291548"/>
    <x v="3"/>
    <n v="5"/>
    <n v="88.5"/>
  </r>
  <r>
    <d v="2016-07-16T00:00:00"/>
    <n v="10090992"/>
    <x v="4"/>
    <n v="3"/>
    <n v="35.99"/>
  </r>
  <r>
    <d v="2016-07-17T00:00:00"/>
    <n v="3693473"/>
    <x v="7"/>
    <n v="17"/>
    <n v="88.5"/>
  </r>
  <r>
    <d v="2016-07-17T00:00:00"/>
    <n v="4290680"/>
    <x v="3"/>
    <n v="15"/>
    <n v="18.989999999999998"/>
  </r>
  <r>
    <d v="2016-07-17T00:00:00"/>
    <n v="5258849"/>
    <x v="4"/>
    <n v="5"/>
    <n v="68.2"/>
  </r>
  <r>
    <d v="2016-07-17T00:00:00"/>
    <n v="9454228"/>
    <x v="6"/>
    <n v="1"/>
    <n v="75.989999999999995"/>
  </r>
  <r>
    <d v="2016-07-17T00:00:00"/>
    <n v="5551033"/>
    <x v="4"/>
    <n v="15"/>
    <n v="58.95"/>
  </r>
  <r>
    <d v="2016-07-17T00:00:00"/>
    <n v="6458916"/>
    <x v="5"/>
    <n v="3"/>
    <n v="18.920000000000002"/>
  </r>
  <r>
    <d v="2016-07-17T00:00:00"/>
    <n v="9811052"/>
    <x v="6"/>
    <n v="9"/>
    <n v="75.95"/>
  </r>
  <r>
    <d v="2016-07-17T00:00:00"/>
    <n v="3019819"/>
    <x v="2"/>
    <n v="15"/>
    <n v="18.989999999999998"/>
  </r>
  <r>
    <d v="2016-07-17T00:00:00"/>
    <n v="5177204"/>
    <x v="2"/>
    <n v="9"/>
    <n v="17.75"/>
  </r>
  <r>
    <d v="2016-07-17T00:00:00"/>
    <n v="5343560"/>
    <x v="5"/>
    <n v="13"/>
    <n v="68.2"/>
  </r>
  <r>
    <d v="2016-07-18T00:00:00"/>
    <n v="6272969"/>
    <x v="7"/>
    <n v="17"/>
    <n v="15.95"/>
  </r>
  <r>
    <d v="2016-07-18T00:00:00"/>
    <n v="6430166"/>
    <x v="6"/>
    <n v="13"/>
    <n v="24.99"/>
  </r>
  <r>
    <d v="2016-07-18T00:00:00"/>
    <n v="8494237"/>
    <x v="7"/>
    <n v="11"/>
    <n v="24.99"/>
  </r>
  <r>
    <d v="2016-07-18T00:00:00"/>
    <n v="3416283"/>
    <x v="1"/>
    <n v="5"/>
    <n v="88.5"/>
  </r>
  <r>
    <d v="2016-07-18T00:00:00"/>
    <n v="5878545"/>
    <x v="2"/>
    <n v="7"/>
    <n v="105.5"/>
  </r>
  <r>
    <d v="2016-07-18T00:00:00"/>
    <n v="10035060"/>
    <x v="0"/>
    <n v="3"/>
    <n v="75.95"/>
  </r>
  <r>
    <d v="2016-07-18T00:00:00"/>
    <n v="4357484"/>
    <x v="4"/>
    <n v="5"/>
    <n v="16.75"/>
  </r>
  <r>
    <d v="2016-07-18T00:00:00"/>
    <n v="7982210"/>
    <x v="3"/>
    <n v="17"/>
    <n v="39.99"/>
  </r>
  <r>
    <d v="2016-07-18T00:00:00"/>
    <n v="9002023"/>
    <x v="1"/>
    <n v="15"/>
    <n v="45.99"/>
  </r>
  <r>
    <d v="2016-07-19T00:00:00"/>
    <n v="3882149"/>
    <x v="2"/>
    <n v="3"/>
    <n v="88.5"/>
  </r>
  <r>
    <d v="2016-07-19T00:00:00"/>
    <n v="8604534"/>
    <x v="6"/>
    <n v="7"/>
    <n v="116.99"/>
  </r>
  <r>
    <d v="2016-07-19T00:00:00"/>
    <n v="1546013"/>
    <x v="0"/>
    <n v="9"/>
    <n v="15.95"/>
  </r>
  <r>
    <d v="2016-07-19T00:00:00"/>
    <n v="10314244"/>
    <x v="7"/>
    <n v="13"/>
    <n v="68.2"/>
  </r>
  <r>
    <d v="2016-07-19T00:00:00"/>
    <n v="1325093"/>
    <x v="1"/>
    <n v="7"/>
    <n v="88.5"/>
  </r>
  <r>
    <d v="2016-07-19T00:00:00"/>
    <n v="9758613"/>
    <x v="6"/>
    <n v="11"/>
    <n v="15.95"/>
  </r>
  <r>
    <d v="2016-07-20T00:00:00"/>
    <n v="2235663"/>
    <x v="5"/>
    <n v="9"/>
    <n v="17.75"/>
  </r>
  <r>
    <d v="2016-07-20T00:00:00"/>
    <n v="5657490"/>
    <x v="2"/>
    <n v="9"/>
    <n v="75.95"/>
  </r>
  <r>
    <d v="2016-07-21T00:00:00"/>
    <n v="5916947"/>
    <x v="5"/>
    <n v="13"/>
    <n v="18.989999999999998"/>
  </r>
  <r>
    <d v="2016-07-21T00:00:00"/>
    <n v="5770425"/>
    <x v="0"/>
    <n v="1"/>
    <n v="16.75"/>
  </r>
  <r>
    <d v="2016-07-21T00:00:00"/>
    <n v="10302106"/>
    <x v="7"/>
    <n v="5"/>
    <n v="18.989999999999998"/>
  </r>
  <r>
    <d v="2016-07-21T00:00:00"/>
    <n v="7668075"/>
    <x v="7"/>
    <n v="9"/>
    <n v="75.95"/>
  </r>
  <r>
    <d v="2016-07-21T00:00:00"/>
    <n v="2389644"/>
    <x v="1"/>
    <n v="5"/>
    <n v="110.45"/>
  </r>
  <r>
    <d v="2016-07-21T00:00:00"/>
    <n v="7422635"/>
    <x v="7"/>
    <n v="15"/>
    <n v="75.95"/>
  </r>
  <r>
    <d v="2016-07-21T00:00:00"/>
    <n v="8571900"/>
    <x v="2"/>
    <n v="3"/>
    <n v="105.5"/>
  </r>
  <r>
    <d v="2016-07-21T00:00:00"/>
    <n v="8268106"/>
    <x v="0"/>
    <n v="3"/>
    <n v="45.99"/>
  </r>
  <r>
    <d v="2016-07-22T00:00:00"/>
    <n v="5408731"/>
    <x v="1"/>
    <n v="13"/>
    <n v="68.2"/>
  </r>
  <r>
    <d v="2016-07-22T00:00:00"/>
    <n v="3820516"/>
    <x v="7"/>
    <n v="9"/>
    <n v="110.45"/>
  </r>
  <r>
    <d v="2016-07-23T00:00:00"/>
    <n v="2135910"/>
    <x v="4"/>
    <n v="11"/>
    <n v="58.95"/>
  </r>
  <r>
    <d v="2016-07-23T00:00:00"/>
    <n v="3366734"/>
    <x v="2"/>
    <n v="5"/>
    <n v="52.99"/>
  </r>
  <r>
    <d v="2016-07-23T00:00:00"/>
    <n v="4213891"/>
    <x v="5"/>
    <n v="15"/>
    <n v="24.99"/>
  </r>
  <r>
    <d v="2016-07-23T00:00:00"/>
    <n v="1607316"/>
    <x v="6"/>
    <n v="5"/>
    <n v="15.95"/>
  </r>
  <r>
    <d v="2016-07-23T00:00:00"/>
    <n v="5699849"/>
    <x v="4"/>
    <n v="7"/>
    <n v="75.95"/>
  </r>
  <r>
    <d v="2016-07-23T00:00:00"/>
    <n v="6985764"/>
    <x v="7"/>
    <n v="7"/>
    <n v="58.95"/>
  </r>
  <r>
    <d v="2016-07-23T00:00:00"/>
    <n v="5333673"/>
    <x v="7"/>
    <n v="5"/>
    <n v="58.95"/>
  </r>
  <r>
    <d v="2016-07-23T00:00:00"/>
    <n v="9422278"/>
    <x v="5"/>
    <n v="3"/>
    <n v="18.989999999999998"/>
  </r>
  <r>
    <d v="2016-07-23T00:00:00"/>
    <n v="7981640"/>
    <x v="6"/>
    <n v="3"/>
    <n v="35.99"/>
  </r>
  <r>
    <d v="2016-07-23T00:00:00"/>
    <n v="2536708"/>
    <x v="7"/>
    <n v="15"/>
    <n v="68.2"/>
  </r>
  <r>
    <d v="2016-07-24T00:00:00"/>
    <n v="1670942"/>
    <x v="0"/>
    <n v="7"/>
    <n v="52.99"/>
  </r>
  <r>
    <d v="2016-07-24T00:00:00"/>
    <n v="6830440"/>
    <x v="2"/>
    <n v="9"/>
    <n v="75.95"/>
  </r>
  <r>
    <d v="2016-07-24T00:00:00"/>
    <n v="10196818"/>
    <x v="7"/>
    <n v="11"/>
    <n v="105.5"/>
  </r>
  <r>
    <d v="2016-07-24T00:00:00"/>
    <n v="9019354"/>
    <x v="7"/>
    <n v="11"/>
    <n v="17.75"/>
  </r>
  <r>
    <d v="2016-07-24T00:00:00"/>
    <n v="10010569"/>
    <x v="7"/>
    <n v="15"/>
    <n v="15.95"/>
  </r>
  <r>
    <d v="2016-07-24T00:00:00"/>
    <n v="2256365"/>
    <x v="0"/>
    <n v="3"/>
    <n v="88.5"/>
  </r>
  <r>
    <d v="2016-07-25T00:00:00"/>
    <n v="6853249"/>
    <x v="1"/>
    <n v="1"/>
    <n v="116.99"/>
  </r>
  <r>
    <d v="2016-07-25T00:00:00"/>
    <n v="2528426"/>
    <x v="1"/>
    <n v="15"/>
    <n v="18.920000000000002"/>
  </r>
  <r>
    <d v="2016-07-25T00:00:00"/>
    <n v="1671061"/>
    <x v="7"/>
    <n v="13"/>
    <n v="110.45"/>
  </r>
  <r>
    <d v="2016-07-25T00:00:00"/>
    <n v="4881783"/>
    <x v="0"/>
    <n v="11"/>
    <n v="52.99"/>
  </r>
  <r>
    <d v="2016-07-26T00:00:00"/>
    <n v="1580811"/>
    <x v="5"/>
    <n v="13"/>
    <n v="110.45"/>
  </r>
  <r>
    <d v="2016-07-26T00:00:00"/>
    <n v="5955953"/>
    <x v="5"/>
    <n v="15"/>
    <n v="75.95"/>
  </r>
  <r>
    <d v="2016-07-27T00:00:00"/>
    <n v="2367781"/>
    <x v="1"/>
    <n v="15"/>
    <n v="88.5"/>
  </r>
  <r>
    <d v="2016-07-27T00:00:00"/>
    <n v="6574355"/>
    <x v="0"/>
    <n v="9"/>
    <n v="17.75"/>
  </r>
  <r>
    <d v="2016-07-27T00:00:00"/>
    <n v="3340197"/>
    <x v="7"/>
    <n v="1"/>
    <n v="16.940000000000001"/>
  </r>
  <r>
    <d v="2016-07-27T00:00:00"/>
    <n v="10059289"/>
    <x v="1"/>
    <n v="5"/>
    <n v="17.75"/>
  </r>
  <r>
    <d v="2016-07-27T00:00:00"/>
    <n v="7689155"/>
    <x v="5"/>
    <n v="11"/>
    <n v="39.99"/>
  </r>
  <r>
    <d v="2016-07-27T00:00:00"/>
    <n v="8493490"/>
    <x v="1"/>
    <n v="5"/>
    <n v="15.95"/>
  </r>
  <r>
    <d v="2016-07-27T00:00:00"/>
    <n v="7237406"/>
    <x v="1"/>
    <n v="15"/>
    <n v="35.99"/>
  </r>
  <r>
    <d v="2016-07-27T00:00:00"/>
    <n v="5658671"/>
    <x v="1"/>
    <n v="9"/>
    <n v="15.95"/>
  </r>
  <r>
    <d v="2016-07-28T00:00:00"/>
    <n v="9290397"/>
    <x v="0"/>
    <n v="1"/>
    <n v="75.989999999999995"/>
  </r>
  <r>
    <d v="2016-07-28T00:00:00"/>
    <n v="2416583"/>
    <x v="6"/>
    <n v="15"/>
    <n v="75.95"/>
  </r>
  <r>
    <d v="2016-07-28T00:00:00"/>
    <n v="4041673"/>
    <x v="4"/>
    <n v="5"/>
    <n v="68.2"/>
  </r>
  <r>
    <d v="2016-07-28T00:00:00"/>
    <n v="1800638"/>
    <x v="2"/>
    <n v="15"/>
    <n v="110.45"/>
  </r>
  <r>
    <d v="2016-07-28T00:00:00"/>
    <n v="8514318"/>
    <x v="7"/>
    <n v="13"/>
    <n v="15.95"/>
  </r>
  <r>
    <d v="2016-07-28T00:00:00"/>
    <n v="5408635"/>
    <x v="6"/>
    <n v="3"/>
    <n v="15.95"/>
  </r>
  <r>
    <d v="2016-07-28T00:00:00"/>
    <n v="7806932"/>
    <x v="3"/>
    <n v="7"/>
    <n v="52.99"/>
  </r>
  <r>
    <d v="2016-07-28T00:00:00"/>
    <n v="1562559"/>
    <x v="6"/>
    <n v="9"/>
    <n v="110.45"/>
  </r>
  <r>
    <d v="2016-07-28T00:00:00"/>
    <n v="8073313"/>
    <x v="1"/>
    <n v="7"/>
    <n v="75.95"/>
  </r>
  <r>
    <d v="2016-07-29T00:00:00"/>
    <n v="10792458"/>
    <x v="7"/>
    <n v="5"/>
    <n v="18.989999999999998"/>
  </r>
  <r>
    <d v="2016-07-29T00:00:00"/>
    <n v="10274588"/>
    <x v="2"/>
    <n v="15"/>
    <n v="39.99"/>
  </r>
  <r>
    <d v="2016-07-29T00:00:00"/>
    <n v="5297117"/>
    <x v="6"/>
    <n v="1"/>
    <n v="39.99"/>
  </r>
  <r>
    <d v="2016-07-29T00:00:00"/>
    <n v="9216413"/>
    <x v="7"/>
    <n v="15"/>
    <n v="75.95"/>
  </r>
  <r>
    <d v="2016-07-29T00:00:00"/>
    <n v="6174067"/>
    <x v="7"/>
    <n v="17"/>
    <n v="75.95"/>
  </r>
  <r>
    <d v="2016-07-29T00:00:00"/>
    <n v="10685044"/>
    <x v="4"/>
    <n v="9"/>
    <n v="18.920000000000002"/>
  </r>
  <r>
    <d v="2016-07-29T00:00:00"/>
    <n v="10336714"/>
    <x v="4"/>
    <n v="13"/>
    <n v="35.99"/>
  </r>
  <r>
    <d v="2016-07-29T00:00:00"/>
    <n v="2982579"/>
    <x v="7"/>
    <n v="1"/>
    <n v="18.920000000000002"/>
  </r>
  <r>
    <d v="2016-07-29T00:00:00"/>
    <n v="10700569"/>
    <x v="0"/>
    <n v="17"/>
    <n v="88.5"/>
  </r>
  <r>
    <d v="2016-07-30T00:00:00"/>
    <n v="1427649"/>
    <x v="5"/>
    <n v="11"/>
    <n v="68.2"/>
  </r>
  <r>
    <d v="2016-07-30T00:00:00"/>
    <n v="4579977"/>
    <x v="5"/>
    <n v="15"/>
    <n v="68.2"/>
  </r>
  <r>
    <d v="2016-07-30T00:00:00"/>
    <n v="6727427"/>
    <x v="1"/>
    <n v="15"/>
    <n v="16.940000000000001"/>
  </r>
  <r>
    <d v="2016-07-30T00:00:00"/>
    <n v="6753479"/>
    <x v="1"/>
    <n v="15"/>
    <n v="35.99"/>
  </r>
  <r>
    <d v="2016-07-30T00:00:00"/>
    <n v="7768749"/>
    <x v="4"/>
    <n v="7"/>
    <n v="68.2"/>
  </r>
  <r>
    <d v="2016-07-30T00:00:00"/>
    <n v="8051164"/>
    <x v="7"/>
    <n v="3"/>
    <n v="75.95"/>
  </r>
  <r>
    <d v="2016-07-30T00:00:00"/>
    <n v="8516682"/>
    <x v="1"/>
    <n v="9"/>
    <n v="68.2"/>
  </r>
  <r>
    <d v="2016-07-09T00:00:00"/>
    <n v="7016817"/>
    <x v="1"/>
    <n v="3"/>
    <n v="16.75"/>
  </r>
  <r>
    <d v="2016-07-22T00:00:00"/>
    <n v="9300813"/>
    <x v="5"/>
    <n v="9"/>
    <n v="35.99"/>
  </r>
  <r>
    <d v="2016-07-28T00:00:00"/>
    <n v="10947323"/>
    <x v="3"/>
    <n v="13"/>
    <n v="116.99"/>
  </r>
  <r>
    <d v="2016-07-13T00:00:00"/>
    <n v="10058224"/>
    <x v="2"/>
    <n v="11"/>
    <n v="68.2"/>
  </r>
  <r>
    <d v="2016-07-06T00:00:00"/>
    <n v="10736924"/>
    <x v="1"/>
    <n v="7"/>
    <n v="18.989999999999998"/>
  </r>
  <r>
    <d v="2016-07-26T00:00:00"/>
    <n v="1427500"/>
    <x v="0"/>
    <n v="7"/>
    <n v="24.99"/>
  </r>
  <r>
    <d v="2016-07-02T00:00:00"/>
    <n v="7363036"/>
    <x v="7"/>
    <n v="13"/>
    <n v="16.940000000000001"/>
  </r>
  <r>
    <d v="2016-07-04T00:00:00"/>
    <n v="1350883"/>
    <x v="1"/>
    <n v="7"/>
    <n v="35.99"/>
  </r>
  <r>
    <d v="2016-07-06T00:00:00"/>
    <n v="1543191"/>
    <x v="0"/>
    <n v="3"/>
    <n v="110.45"/>
  </r>
  <r>
    <d v="2016-07-22T00:00:00"/>
    <n v="8409034"/>
    <x v="1"/>
    <n v="5"/>
    <n v="16.940000000000001"/>
  </r>
  <r>
    <d v="2016-07-10T00:00:00"/>
    <n v="1507663"/>
    <x v="0"/>
    <n v="13"/>
    <n v="16.940000000000001"/>
  </r>
  <r>
    <d v="2016-07-03T00:00:00"/>
    <n v="10453287"/>
    <x v="7"/>
    <n v="1"/>
    <n v="35.99"/>
  </r>
  <r>
    <d v="2016-07-26T00:00:00"/>
    <n v="7567738"/>
    <x v="0"/>
    <n v="9"/>
    <n v="18.989999999999998"/>
  </r>
  <r>
    <d v="2016-07-19T00:00:00"/>
    <n v="9165868"/>
    <x v="2"/>
    <n v="1"/>
    <n v="75.989999999999995"/>
  </r>
  <r>
    <d v="2016-07-24T00:00:00"/>
    <n v="9563487"/>
    <x v="2"/>
    <n v="3"/>
    <n v="68.2"/>
  </r>
  <r>
    <d v="2016-07-01T00:00:00"/>
    <n v="1531586"/>
    <x v="0"/>
    <n v="9"/>
    <n v="18.989999999999998"/>
  </r>
  <r>
    <d v="2016-07-27T00:00:00"/>
    <n v="9331011"/>
    <x v="7"/>
    <n v="15"/>
    <n v="75.95"/>
  </r>
  <r>
    <d v="2016-07-18T00:00:00"/>
    <n v="4846117"/>
    <x v="6"/>
    <n v="9"/>
    <n v="116.99"/>
  </r>
  <r>
    <d v="2016-07-27T00:00:00"/>
    <n v="8343835"/>
    <x v="2"/>
    <n v="3"/>
    <n v="16.75"/>
  </r>
  <r>
    <d v="2016-07-28T00:00:00"/>
    <n v="1907746"/>
    <x v="7"/>
    <n v="11"/>
    <n v="68.2"/>
  </r>
  <r>
    <d v="2016-07-07T00:00:00"/>
    <n v="8061376"/>
    <x v="4"/>
    <n v="13"/>
    <n v="24.99"/>
  </r>
  <r>
    <d v="2016-07-09T00:00:00"/>
    <n v="6685295"/>
    <x v="1"/>
    <n v="11"/>
    <n v="18.989999999999998"/>
  </r>
  <r>
    <d v="2016-07-30T00:00:00"/>
    <n v="6520424"/>
    <x v="7"/>
    <n v="17"/>
    <n v="68.2"/>
  </r>
  <r>
    <d v="2016-07-07T00:00:00"/>
    <n v="5921738"/>
    <x v="4"/>
    <n v="11"/>
    <n v="18.989999999999998"/>
  </r>
  <r>
    <d v="2016-07-06T00:00:00"/>
    <n v="2083895"/>
    <x v="2"/>
    <n v="11"/>
    <n v="16.940000000000001"/>
  </r>
  <r>
    <d v="2016-07-01T00:00:00"/>
    <n v="4223234"/>
    <x v="4"/>
    <n v="11"/>
    <n v="75.95"/>
  </r>
  <r>
    <d v="2016-07-14T00:00:00"/>
    <n v="7154541"/>
    <x v="0"/>
    <n v="7"/>
    <n v="16.75"/>
  </r>
  <r>
    <d v="2016-07-27T00:00:00"/>
    <n v="11096719"/>
    <x v="4"/>
    <n v="17"/>
    <n v="58.95"/>
  </r>
  <r>
    <d v="2016-07-30T00:00:00"/>
    <n v="7724914"/>
    <x v="0"/>
    <n v="7"/>
    <n v="68.2"/>
  </r>
  <r>
    <d v="2016-07-19T00:00:00"/>
    <n v="3160810"/>
    <x v="1"/>
    <n v="17"/>
    <n v="16.75"/>
  </r>
  <r>
    <d v="2016-07-24T00:00:00"/>
    <n v="2370641"/>
    <x v="0"/>
    <n v="5"/>
    <n v="75.95"/>
  </r>
  <r>
    <d v="2016-07-13T00:00:00"/>
    <n v="6317765"/>
    <x v="3"/>
    <n v="1"/>
    <n v="105.5"/>
  </r>
  <r>
    <d v="2016-07-07T00:00:00"/>
    <n v="10377667"/>
    <x v="2"/>
    <n v="7"/>
    <n v="18.989999999999998"/>
  </r>
  <r>
    <d v="2016-07-03T00:00:00"/>
    <n v="1657719"/>
    <x v="1"/>
    <n v="13"/>
    <n v="35.99"/>
  </r>
  <r>
    <d v="2016-07-03T00:00:00"/>
    <n v="8015899"/>
    <x v="1"/>
    <n v="17"/>
    <n v="24.99"/>
  </r>
  <r>
    <d v="2016-07-16T00:00:00"/>
    <n v="11068545"/>
    <x v="4"/>
    <n v="13"/>
    <n v="52.99"/>
  </r>
  <r>
    <d v="2016-07-28T00:00:00"/>
    <n v="6809773"/>
    <x v="7"/>
    <n v="1"/>
    <n v="52.99"/>
  </r>
  <r>
    <d v="2016-07-25T00:00:00"/>
    <n v="6346631"/>
    <x v="2"/>
    <n v="17"/>
    <n v="68.2"/>
  </r>
  <r>
    <d v="2016-07-19T00:00:00"/>
    <n v="2968804"/>
    <x v="5"/>
    <n v="15"/>
    <n v="18.989999999999998"/>
  </r>
  <r>
    <d v="2016-07-14T00:00:00"/>
    <n v="5181787"/>
    <x v="0"/>
    <n v="5"/>
    <n v="75.989999999999995"/>
  </r>
  <r>
    <d v="2016-07-04T00:00:00"/>
    <n v="2375209"/>
    <x v="1"/>
    <n v="11"/>
    <n v="58.95"/>
  </r>
  <r>
    <d v="2016-07-06T00:00:00"/>
    <n v="4209768"/>
    <x v="1"/>
    <n v="13"/>
    <n v="24.99"/>
  </r>
  <r>
    <d v="2016-07-13T00:00:00"/>
    <n v="9178210"/>
    <x v="1"/>
    <n v="13"/>
    <n v="24.99"/>
  </r>
  <r>
    <d v="2016-07-22T00:00:00"/>
    <n v="7447785"/>
    <x v="3"/>
    <n v="15"/>
    <n v="75.95"/>
  </r>
  <r>
    <d v="2016-07-18T00:00:00"/>
    <n v="4552029"/>
    <x v="1"/>
    <n v="1"/>
    <n v="39.99"/>
  </r>
  <r>
    <d v="2016-07-16T00:00:00"/>
    <n v="10778313"/>
    <x v="5"/>
    <n v="7"/>
    <n v="75.95"/>
  </r>
  <r>
    <d v="2016-07-11T00:00:00"/>
    <n v="4510016"/>
    <x v="3"/>
    <n v="9"/>
    <n v="75.95"/>
  </r>
  <r>
    <d v="2016-07-20T00:00:00"/>
    <n v="7925806"/>
    <x v="7"/>
    <n v="3"/>
    <n v="35.99"/>
  </r>
  <r>
    <d v="2016-07-06T00:00:00"/>
    <n v="7198896"/>
    <x v="7"/>
    <n v="15"/>
    <n v="110.45"/>
  </r>
  <r>
    <d v="2016-07-09T00:00:00"/>
    <n v="7971802"/>
    <x v="6"/>
    <n v="3"/>
    <n v="16.940000000000001"/>
  </r>
  <r>
    <d v="2016-07-18T00:00:00"/>
    <n v="9284413"/>
    <x v="1"/>
    <n v="13"/>
    <n v="17.75"/>
  </r>
  <r>
    <d v="2016-07-10T00:00:00"/>
    <n v="4974840"/>
    <x v="6"/>
    <n v="7"/>
    <n v="58.95"/>
  </r>
  <r>
    <d v="2016-07-26T00:00:00"/>
    <n v="1138181"/>
    <x v="0"/>
    <n v="15"/>
    <n v="116.99"/>
  </r>
  <r>
    <d v="2016-07-01T00:00:00"/>
    <n v="8395460"/>
    <x v="7"/>
    <n v="11"/>
    <n v="18.920000000000002"/>
  </r>
  <r>
    <d v="2016-07-20T00:00:00"/>
    <n v="3790678"/>
    <x v="3"/>
    <n v="11"/>
    <n v="75.95"/>
  </r>
  <r>
    <d v="2016-07-18T00:00:00"/>
    <n v="9647672"/>
    <x v="2"/>
    <n v="1"/>
    <n v="58.95"/>
  </r>
  <r>
    <d v="2016-07-15T00:00:00"/>
    <n v="1654587"/>
    <x v="1"/>
    <n v="3"/>
    <n v="18.920000000000002"/>
  </r>
  <r>
    <d v="2016-07-03T00:00:00"/>
    <n v="10585362"/>
    <x v="4"/>
    <n v="5"/>
    <n v="16.75"/>
  </r>
  <r>
    <d v="2016-07-06T00:00:00"/>
    <n v="7714955"/>
    <x v="5"/>
    <n v="1"/>
    <n v="24.99"/>
  </r>
  <r>
    <d v="2016-07-23T00:00:00"/>
    <n v="7940324"/>
    <x v="7"/>
    <n v="9"/>
    <n v="105.5"/>
  </r>
  <r>
    <d v="2016-07-16T00:00:00"/>
    <n v="8010191"/>
    <x v="6"/>
    <n v="13"/>
    <n v="45.99"/>
  </r>
  <r>
    <d v="2016-07-24T00:00:00"/>
    <n v="6340871"/>
    <x v="2"/>
    <n v="15"/>
    <n v="18.920000000000002"/>
  </r>
  <r>
    <d v="2016-07-21T00:00:00"/>
    <n v="7726602"/>
    <x v="6"/>
    <n v="9"/>
    <n v="35.99"/>
  </r>
  <r>
    <d v="2016-07-28T00:00:00"/>
    <n v="10198626"/>
    <x v="4"/>
    <n v="17"/>
    <n v="68.2"/>
  </r>
  <r>
    <d v="2016-07-20T00:00:00"/>
    <n v="10770736"/>
    <x v="0"/>
    <n v="13"/>
    <n v="17.75"/>
  </r>
  <r>
    <d v="2016-07-08T00:00:00"/>
    <n v="8946748"/>
    <x v="1"/>
    <n v="9"/>
    <n v="75.95"/>
  </r>
  <r>
    <d v="2016-07-25T00:00:00"/>
    <n v="1876044"/>
    <x v="2"/>
    <n v="3"/>
    <n v="18.989999999999998"/>
  </r>
  <r>
    <d v="2016-07-14T00:00:00"/>
    <n v="4879458"/>
    <x v="5"/>
    <n v="9"/>
    <n v="18.920000000000002"/>
  </r>
  <r>
    <d v="2016-07-14T00:00:00"/>
    <n v="5815321"/>
    <x v="1"/>
    <n v="13"/>
    <n v="75.989999999999995"/>
  </r>
  <r>
    <d v="2016-07-23T00:00:00"/>
    <n v="9461016"/>
    <x v="2"/>
    <n v="13"/>
    <n v="88.5"/>
  </r>
  <r>
    <d v="2016-07-17T00:00:00"/>
    <n v="6650591"/>
    <x v="7"/>
    <n v="9"/>
    <n v="58.95"/>
  </r>
  <r>
    <d v="2016-07-05T00:00:00"/>
    <n v="2660531"/>
    <x v="2"/>
    <n v="5"/>
    <n v="15.95"/>
  </r>
  <r>
    <d v="2016-07-23T00:00:00"/>
    <n v="9467929"/>
    <x v="1"/>
    <n v="9"/>
    <n v="52.99"/>
  </r>
  <r>
    <d v="2016-07-16T00:00:00"/>
    <n v="8213597"/>
    <x v="5"/>
    <n v="9"/>
    <n v="58.95"/>
  </r>
  <r>
    <d v="2016-07-30T00:00:00"/>
    <n v="1391833"/>
    <x v="2"/>
    <n v="13"/>
    <n v="75.989999999999995"/>
  </r>
  <r>
    <d v="2016-07-04T00:00:00"/>
    <n v="10594289"/>
    <x v="0"/>
    <n v="17"/>
    <n v="16.75"/>
  </r>
  <r>
    <d v="2016-07-13T00:00:00"/>
    <n v="9397589"/>
    <x v="6"/>
    <n v="5"/>
    <n v="88.5"/>
  </r>
  <r>
    <d v="2016-07-15T00:00:00"/>
    <n v="6455558"/>
    <x v="1"/>
    <n v="5"/>
    <n v="39.99"/>
  </r>
  <r>
    <d v="2016-07-10T00:00:00"/>
    <n v="8186636"/>
    <x v="0"/>
    <n v="13"/>
    <n v="16.75"/>
  </r>
  <r>
    <d v="2016-07-04T00:00:00"/>
    <n v="6169841"/>
    <x v="4"/>
    <n v="3"/>
    <n v="18.920000000000002"/>
  </r>
  <r>
    <d v="2016-07-10T00:00:00"/>
    <n v="1606430"/>
    <x v="2"/>
    <n v="1"/>
    <n v="17.75"/>
  </r>
  <r>
    <d v="2016-07-06T00:00:00"/>
    <n v="2636618"/>
    <x v="7"/>
    <n v="5"/>
    <n v="75.95"/>
  </r>
  <r>
    <d v="2016-07-09T00:00:00"/>
    <n v="7616772"/>
    <x v="7"/>
    <n v="11"/>
    <n v="15.95"/>
  </r>
  <r>
    <d v="2016-07-18T00:00:00"/>
    <n v="10931082"/>
    <x v="4"/>
    <n v="11"/>
    <n v="16.940000000000001"/>
  </r>
  <r>
    <d v="2016-07-08T00:00:00"/>
    <n v="9335778"/>
    <x v="6"/>
    <n v="1"/>
    <n v="75.95"/>
  </r>
  <r>
    <d v="2016-07-23T00:00:00"/>
    <n v="8794132"/>
    <x v="2"/>
    <n v="9"/>
    <n v="75.95"/>
  </r>
  <r>
    <d v="2016-07-10T00:00:00"/>
    <n v="2258835"/>
    <x v="2"/>
    <n v="7"/>
    <n v="105.5"/>
  </r>
  <r>
    <d v="2016-07-17T00:00:00"/>
    <n v="6694817"/>
    <x v="7"/>
    <n v="9"/>
    <n v="52.99"/>
  </r>
  <r>
    <d v="2016-07-19T00:00:00"/>
    <n v="8577397"/>
    <x v="3"/>
    <n v="3"/>
    <n v="105.5"/>
  </r>
  <r>
    <d v="2016-07-03T00:00:00"/>
    <n v="2398253"/>
    <x v="6"/>
    <n v="5"/>
    <n v="15.95"/>
  </r>
  <r>
    <d v="2016-07-22T00:00:00"/>
    <n v="5148876"/>
    <x v="6"/>
    <n v="5"/>
    <n v="88.5"/>
  </r>
  <r>
    <d v="2016-07-16T00:00:00"/>
    <n v="10206296"/>
    <x v="2"/>
    <n v="15"/>
    <n v="75.95"/>
  </r>
  <r>
    <d v="2016-07-20T00:00:00"/>
    <n v="2086330"/>
    <x v="3"/>
    <n v="17"/>
    <n v="45.99"/>
  </r>
  <r>
    <d v="2016-07-26T00:00:00"/>
    <n v="5831821"/>
    <x v="5"/>
    <n v="1"/>
    <n v="75.95"/>
  </r>
  <r>
    <d v="2016-07-05T00:00:00"/>
    <n v="8479441"/>
    <x v="4"/>
    <n v="3"/>
    <n v="16.75"/>
  </r>
  <r>
    <d v="2016-07-22T00:00:00"/>
    <n v="3275473"/>
    <x v="6"/>
    <n v="3"/>
    <n v="75.95"/>
  </r>
  <r>
    <d v="2016-07-23T00:00:00"/>
    <n v="3994829"/>
    <x v="0"/>
    <n v="15"/>
    <n v="35.99"/>
  </r>
  <r>
    <d v="2016-07-28T00:00:00"/>
    <n v="3565746"/>
    <x v="2"/>
    <n v="13"/>
    <n v="75.95"/>
  </r>
  <r>
    <d v="2016-07-10T00:00:00"/>
    <n v="4361389"/>
    <x v="1"/>
    <n v="17"/>
    <n v="105.5"/>
  </r>
  <r>
    <d v="2016-07-30T00:00:00"/>
    <n v="3392669"/>
    <x v="2"/>
    <n v="5"/>
    <n v="18.989999999999998"/>
  </r>
  <r>
    <d v="2016-07-15T00:00:00"/>
    <n v="1410138"/>
    <x v="4"/>
    <n v="13"/>
    <n v="18.920000000000002"/>
  </r>
  <r>
    <d v="2016-07-21T00:00:00"/>
    <n v="4314642"/>
    <x v="0"/>
    <n v="13"/>
    <n v="110.45"/>
  </r>
  <r>
    <d v="2016-07-23T00:00:00"/>
    <n v="2768505"/>
    <x v="7"/>
    <n v="17"/>
    <n v="24.99"/>
  </r>
  <r>
    <d v="2016-07-28T00:00:00"/>
    <n v="7266856"/>
    <x v="7"/>
    <n v="15"/>
    <n v="15.95"/>
  </r>
  <r>
    <d v="2016-07-06T00:00:00"/>
    <n v="9338481"/>
    <x v="4"/>
    <n v="1"/>
    <n v="45.99"/>
  </r>
  <r>
    <d v="2016-07-05T00:00:00"/>
    <n v="6486485"/>
    <x v="0"/>
    <n v="11"/>
    <n v="18.989999999999998"/>
  </r>
  <r>
    <d v="2016-07-06T00:00:00"/>
    <n v="8728564"/>
    <x v="7"/>
    <n v="7"/>
    <n v="88.5"/>
  </r>
  <r>
    <d v="2016-07-18T00:00:00"/>
    <n v="1118224"/>
    <x v="4"/>
    <n v="1"/>
    <n v="35.99"/>
  </r>
  <r>
    <d v="2016-07-10T00:00:00"/>
    <n v="7760883"/>
    <x v="2"/>
    <n v="7"/>
    <n v="88.5"/>
  </r>
  <r>
    <d v="2016-07-22T00:00:00"/>
    <n v="4160788"/>
    <x v="7"/>
    <n v="13"/>
    <n v="18.989999999999998"/>
  </r>
  <r>
    <d v="2016-07-27T00:00:00"/>
    <n v="2874294"/>
    <x v="7"/>
    <n v="1"/>
    <n v="68.2"/>
  </r>
  <r>
    <d v="2016-07-09T00:00:00"/>
    <n v="2189415"/>
    <x v="4"/>
    <n v="17"/>
    <n v="75.989999999999995"/>
  </r>
  <r>
    <d v="2016-07-23T00:00:00"/>
    <n v="9363546"/>
    <x v="3"/>
    <n v="5"/>
    <n v="58.95"/>
  </r>
  <r>
    <d v="2016-07-06T00:00:00"/>
    <n v="4797170"/>
    <x v="7"/>
    <n v="7"/>
    <n v="18.920000000000002"/>
  </r>
  <r>
    <d v="2016-07-18T00:00:00"/>
    <n v="6242500"/>
    <x v="3"/>
    <n v="1"/>
    <n v="75.95"/>
  </r>
  <r>
    <d v="2016-07-20T00:00:00"/>
    <n v="7467933"/>
    <x v="4"/>
    <n v="3"/>
    <n v="18.989999999999998"/>
  </r>
  <r>
    <d v="2016-07-14T00:00:00"/>
    <n v="4372424"/>
    <x v="0"/>
    <n v="3"/>
    <n v="17.75"/>
  </r>
  <r>
    <d v="2016-07-06T00:00:00"/>
    <n v="4038820"/>
    <x v="6"/>
    <n v="7"/>
    <n v="68.2"/>
  </r>
  <r>
    <d v="2016-07-03T00:00:00"/>
    <n v="4264504"/>
    <x v="2"/>
    <n v="11"/>
    <n v="15.95"/>
  </r>
  <r>
    <d v="2016-07-26T00:00:00"/>
    <n v="7775164"/>
    <x v="5"/>
    <n v="11"/>
    <n v="24.99"/>
  </r>
  <r>
    <d v="2016-07-04T00:00:00"/>
    <n v="8523965"/>
    <x v="1"/>
    <n v="15"/>
    <n v="24.99"/>
  </r>
  <r>
    <d v="2016-07-01T00:00:00"/>
    <n v="9796966"/>
    <x v="7"/>
    <n v="3"/>
    <n v="88.5"/>
  </r>
  <r>
    <d v="2016-07-23T00:00:00"/>
    <n v="1927171"/>
    <x v="1"/>
    <n v="7"/>
    <n v="105.5"/>
  </r>
  <r>
    <d v="2016-07-10T00:00:00"/>
    <n v="3503385"/>
    <x v="5"/>
    <n v="1"/>
    <n v="75.95"/>
  </r>
  <r>
    <d v="2016-07-03T00:00:00"/>
    <n v="3383782"/>
    <x v="0"/>
    <n v="3"/>
    <n v="16.75"/>
  </r>
  <r>
    <d v="2016-07-16T00:00:00"/>
    <n v="10810595"/>
    <x v="2"/>
    <n v="11"/>
    <n v="39.99"/>
  </r>
  <r>
    <d v="2016-07-19T00:00:00"/>
    <n v="5249679"/>
    <x v="6"/>
    <n v="5"/>
    <n v="45.99"/>
  </r>
  <r>
    <d v="2016-07-17T00:00:00"/>
    <n v="6604297"/>
    <x v="4"/>
    <n v="13"/>
    <n v="88.5"/>
  </r>
  <r>
    <d v="2016-07-19T00:00:00"/>
    <n v="4805452"/>
    <x v="3"/>
    <n v="13"/>
    <n v="116.99"/>
  </r>
  <r>
    <d v="2016-07-22T00:00:00"/>
    <n v="1635166"/>
    <x v="4"/>
    <n v="9"/>
    <n v="15.95"/>
  </r>
  <r>
    <d v="2016-07-14T00:00:00"/>
    <n v="8766573"/>
    <x v="5"/>
    <n v="9"/>
    <n v="68.2"/>
  </r>
  <r>
    <d v="2016-07-01T00:00:00"/>
    <n v="10726897"/>
    <x v="4"/>
    <n v="9"/>
    <n v="88.5"/>
  </r>
  <r>
    <d v="2016-07-02T00:00:00"/>
    <n v="6828162"/>
    <x v="7"/>
    <n v="1"/>
    <n v="15.95"/>
  </r>
  <r>
    <d v="2016-07-14T00:00:00"/>
    <n v="8754192"/>
    <x v="2"/>
    <n v="1"/>
    <n v="17.75"/>
  </r>
  <r>
    <d v="2016-07-17T00:00:00"/>
    <n v="5740617"/>
    <x v="5"/>
    <n v="11"/>
    <n v="75.95"/>
  </r>
  <r>
    <d v="2016-07-25T00:00:00"/>
    <n v="6219631"/>
    <x v="0"/>
    <n v="1"/>
    <n v="18.989999999999998"/>
  </r>
  <r>
    <d v="2016-07-20T00:00:00"/>
    <n v="2150233"/>
    <x v="5"/>
    <n v="13"/>
    <n v="16.75"/>
  </r>
  <r>
    <d v="2016-07-05T00:00:00"/>
    <n v="4700677"/>
    <x v="6"/>
    <n v="7"/>
    <n v="18.989999999999998"/>
  </r>
  <r>
    <d v="2016-07-22T00:00:00"/>
    <n v="1710265"/>
    <x v="4"/>
    <n v="11"/>
    <n v="75.95"/>
  </r>
  <r>
    <d v="2016-07-10T00:00:00"/>
    <n v="10263419"/>
    <x v="0"/>
    <n v="17"/>
    <n v="110.45"/>
  </r>
  <r>
    <d v="2016-07-03T00:00:00"/>
    <n v="7813010"/>
    <x v="5"/>
    <n v="15"/>
    <n v="75.95"/>
  </r>
  <r>
    <d v="2016-07-28T00:00:00"/>
    <n v="9111979"/>
    <x v="0"/>
    <n v="7"/>
    <n v="105.5"/>
  </r>
  <r>
    <d v="2016-07-23T00:00:00"/>
    <n v="6201943"/>
    <x v="3"/>
    <n v="17"/>
    <n v="45.99"/>
  </r>
  <r>
    <d v="2016-07-28T00:00:00"/>
    <n v="10400738"/>
    <x v="6"/>
    <n v="3"/>
    <n v="68.2"/>
  </r>
  <r>
    <d v="2016-07-26T00:00:00"/>
    <n v="9402876"/>
    <x v="6"/>
    <n v="3"/>
    <n v="110.45"/>
  </r>
  <r>
    <d v="2016-07-17T00:00:00"/>
    <n v="2614800"/>
    <x v="1"/>
    <n v="11"/>
    <n v="58.95"/>
  </r>
  <r>
    <d v="2016-07-02T00:00:00"/>
    <n v="8031410"/>
    <x v="5"/>
    <n v="9"/>
    <n v="52.99"/>
  </r>
  <r>
    <d v="2016-07-30T00:00:00"/>
    <n v="1354849"/>
    <x v="1"/>
    <n v="1"/>
    <n v="24.99"/>
  </r>
  <r>
    <d v="2016-07-08T00:00:00"/>
    <n v="6695845"/>
    <x v="6"/>
    <n v="9"/>
    <n v="15.95"/>
  </r>
  <r>
    <d v="2016-07-22T00:00:00"/>
    <n v="3584981"/>
    <x v="5"/>
    <n v="11"/>
    <n v="75.95"/>
  </r>
  <r>
    <d v="2016-07-28T00:00:00"/>
    <n v="7405310"/>
    <x v="1"/>
    <n v="11"/>
    <n v="58.95"/>
  </r>
  <r>
    <d v="2016-07-08T00:00:00"/>
    <n v="6468068"/>
    <x v="5"/>
    <n v="3"/>
    <n v="58.95"/>
  </r>
  <r>
    <d v="2016-07-06T00:00:00"/>
    <n v="3751567"/>
    <x v="7"/>
    <n v="1"/>
    <n v="18.989999999999998"/>
  </r>
  <r>
    <d v="2016-07-17T00:00:00"/>
    <n v="10205467"/>
    <x v="0"/>
    <n v="13"/>
    <n v="35.99"/>
  </r>
  <r>
    <d v="2016-07-11T00:00:00"/>
    <n v="6376399"/>
    <x v="6"/>
    <n v="9"/>
    <n v="68.2"/>
  </r>
  <r>
    <d v="2016-07-14T00:00:00"/>
    <n v="7392562"/>
    <x v="1"/>
    <n v="13"/>
    <n v="52.99"/>
  </r>
  <r>
    <d v="2016-07-03T00:00:00"/>
    <n v="2249366"/>
    <x v="3"/>
    <n v="1"/>
    <n v="75.95"/>
  </r>
  <r>
    <d v="2016-07-03T00:00:00"/>
    <n v="5870852"/>
    <x v="4"/>
    <n v="3"/>
    <n v="105.5"/>
  </r>
  <r>
    <d v="2016-07-10T00:00:00"/>
    <n v="10731156"/>
    <x v="2"/>
    <n v="13"/>
    <n v="17.75"/>
  </r>
  <r>
    <d v="2016-07-16T00:00:00"/>
    <n v="2672428"/>
    <x v="4"/>
    <n v="17"/>
    <n v="15.95"/>
  </r>
  <r>
    <d v="2016-07-14T00:00:00"/>
    <n v="8169750"/>
    <x v="7"/>
    <n v="17"/>
    <n v="88.5"/>
  </r>
  <r>
    <d v="2016-07-17T00:00:00"/>
    <n v="3707611"/>
    <x v="0"/>
    <n v="17"/>
    <n v="116.99"/>
  </r>
  <r>
    <d v="2016-07-25T00:00:00"/>
    <n v="5295116"/>
    <x v="6"/>
    <n v="7"/>
    <n v="18.920000000000002"/>
  </r>
  <r>
    <d v="2016-07-04T00:00:00"/>
    <n v="4374341"/>
    <x v="4"/>
    <n v="15"/>
    <n v="110.45"/>
  </r>
  <r>
    <d v="2016-07-27T00:00:00"/>
    <n v="2937448"/>
    <x v="1"/>
    <n v="7"/>
    <n v="52.99"/>
  </r>
  <r>
    <d v="2016-07-23T00:00:00"/>
    <n v="4474423"/>
    <x v="5"/>
    <n v="9"/>
    <n v="110.45"/>
  </r>
  <r>
    <d v="2016-07-05T00:00:00"/>
    <n v="6318241"/>
    <x v="7"/>
    <n v="13"/>
    <n v="75.95"/>
  </r>
  <r>
    <d v="2016-07-21T00:00:00"/>
    <n v="5967448"/>
    <x v="5"/>
    <n v="15"/>
    <n v="88.5"/>
  </r>
  <r>
    <d v="2016-07-14T00:00:00"/>
    <n v="7784495"/>
    <x v="4"/>
    <n v="11"/>
    <n v="17.75"/>
  </r>
  <r>
    <d v="2016-07-29T00:00:00"/>
    <n v="7692530"/>
    <x v="1"/>
    <n v="13"/>
    <n v="16.940000000000001"/>
  </r>
  <r>
    <d v="2016-07-29T00:00:00"/>
    <n v="4854398"/>
    <x v="1"/>
    <n v="1"/>
    <n v="17.75"/>
  </r>
  <r>
    <d v="2016-07-30T00:00:00"/>
    <n v="1683535"/>
    <x v="6"/>
    <n v="3"/>
    <n v="39.99"/>
  </r>
  <r>
    <d v="2016-07-07T00:00:00"/>
    <n v="6920513"/>
    <x v="5"/>
    <n v="11"/>
    <n v="15.95"/>
  </r>
  <r>
    <d v="2016-07-11T00:00:00"/>
    <n v="10286825"/>
    <x v="2"/>
    <n v="13"/>
    <n v="35.99"/>
  </r>
  <r>
    <d v="2016-07-16T00:00:00"/>
    <n v="2899665"/>
    <x v="0"/>
    <n v="1"/>
    <n v="15.95"/>
  </r>
  <r>
    <d v="2016-07-08T00:00:00"/>
    <n v="8757094"/>
    <x v="3"/>
    <n v="9"/>
    <n v="75.989999999999995"/>
  </r>
  <r>
    <d v="2016-07-15T00:00:00"/>
    <n v="7718600"/>
    <x v="1"/>
    <n v="17"/>
    <n v="15.95"/>
  </r>
  <r>
    <d v="2016-07-27T00:00:00"/>
    <n v="11079969"/>
    <x v="5"/>
    <n v="1"/>
    <n v="68.2"/>
  </r>
  <r>
    <d v="2016-07-05T00:00:00"/>
    <n v="2813444"/>
    <x v="0"/>
    <n v="9"/>
    <n v="110.45"/>
  </r>
  <r>
    <d v="2016-07-28T00:00:00"/>
    <n v="10496264"/>
    <x v="1"/>
    <n v="11"/>
    <n v="15.95"/>
  </r>
  <r>
    <d v="2016-07-02T00:00:00"/>
    <n v="6974291"/>
    <x v="5"/>
    <n v="13"/>
    <n v="15.95"/>
  </r>
  <r>
    <d v="2016-07-06T00:00:00"/>
    <n v="4007846"/>
    <x v="6"/>
    <n v="1"/>
    <n v="52.99"/>
  </r>
  <r>
    <d v="2016-07-14T00:00:00"/>
    <n v="3776582"/>
    <x v="0"/>
    <n v="1"/>
    <n v="110.45"/>
  </r>
  <r>
    <d v="2016-07-28T00:00:00"/>
    <n v="10098023"/>
    <x v="5"/>
    <n v="15"/>
    <n v="75.95"/>
  </r>
  <r>
    <d v="2016-07-14T00:00:00"/>
    <n v="8668323"/>
    <x v="5"/>
    <n v="15"/>
    <n v="18.989999999999998"/>
  </r>
  <r>
    <d v="2016-07-22T00:00:00"/>
    <n v="3540066"/>
    <x v="5"/>
    <n v="15"/>
    <n v="39.99"/>
  </r>
  <r>
    <d v="2016-07-22T00:00:00"/>
    <n v="7157062"/>
    <x v="0"/>
    <n v="5"/>
    <n v="39.99"/>
  </r>
  <r>
    <d v="2016-07-01T00:00:00"/>
    <n v="2723245"/>
    <x v="1"/>
    <n v="13"/>
    <n v="18.989999999999998"/>
  </r>
  <r>
    <d v="2016-07-22T00:00:00"/>
    <n v="9536304"/>
    <x v="2"/>
    <n v="5"/>
    <n v="75.95"/>
  </r>
  <r>
    <d v="2016-07-23T00:00:00"/>
    <n v="6764654"/>
    <x v="7"/>
    <n v="17"/>
    <n v="18.920000000000002"/>
  </r>
  <r>
    <d v="2016-07-18T00:00:00"/>
    <n v="11081132"/>
    <x v="5"/>
    <n v="11"/>
    <n v="35.99"/>
  </r>
  <r>
    <d v="2016-07-09T00:00:00"/>
    <n v="4119248"/>
    <x v="6"/>
    <n v="9"/>
    <n v="18.920000000000002"/>
  </r>
  <r>
    <d v="2016-07-16T00:00:00"/>
    <n v="7748724"/>
    <x v="0"/>
    <n v="1"/>
    <n v="88.5"/>
  </r>
  <r>
    <d v="2016-07-29T00:00:00"/>
    <n v="8343445"/>
    <x v="0"/>
    <n v="13"/>
    <n v="68.2"/>
  </r>
  <r>
    <d v="2016-07-03T00:00:00"/>
    <n v="8137906"/>
    <x v="7"/>
    <n v="15"/>
    <n v="68.2"/>
  </r>
  <r>
    <d v="2016-07-21T00:00:00"/>
    <n v="4190593"/>
    <x v="2"/>
    <n v="7"/>
    <n v="16.940000000000001"/>
  </r>
  <r>
    <d v="2016-07-05T00:00:00"/>
    <n v="9000676"/>
    <x v="0"/>
    <n v="11"/>
    <n v="35.99"/>
  </r>
  <r>
    <d v="2016-07-18T00:00:00"/>
    <n v="10994563"/>
    <x v="5"/>
    <n v="11"/>
    <n v="68.2"/>
  </r>
  <r>
    <d v="2016-07-14T00:00:00"/>
    <n v="10944189"/>
    <x v="4"/>
    <n v="15"/>
    <n v="75.95"/>
  </r>
  <r>
    <d v="2016-07-11T00:00:00"/>
    <n v="9674054"/>
    <x v="1"/>
    <n v="5"/>
    <n v="68.2"/>
  </r>
  <r>
    <m/>
    <m/>
    <x v="8"/>
    <s v="TOTAL REVENUE"/>
    <n v="20958.17000000008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n v="1509.7"/>
    <n v="0.1"/>
    <n v="150.97"/>
    <x v="0"/>
  </r>
  <r>
    <x v="1"/>
    <n v="1612.8"/>
    <n v="0.1"/>
    <n v="161.28"/>
    <x v="0"/>
  </r>
  <r>
    <x v="2"/>
    <n v="1482.3"/>
    <n v="0.05"/>
    <n v="74.114999999999995"/>
    <x v="0"/>
  </r>
  <r>
    <x v="3"/>
    <n v="1944.4"/>
    <n v="0.1"/>
    <n v="194.44000000000003"/>
    <x v="1"/>
  </r>
  <r>
    <x v="4"/>
    <n v="1610.6"/>
    <n v="0.1"/>
    <n v="161.06"/>
    <x v="1"/>
  </r>
  <r>
    <x v="5"/>
    <n v="1842.6"/>
    <n v="0.1"/>
    <n v="184.26"/>
    <x v="2"/>
  </r>
  <r>
    <x v="6"/>
    <n v="1154"/>
    <n v="0.05"/>
    <n v="57.7"/>
    <x v="0"/>
  </r>
  <r>
    <x v="7"/>
    <n v="1115.3"/>
    <n v="0.05"/>
    <n v="55.765000000000001"/>
    <x v="1"/>
  </r>
  <r>
    <x v="8"/>
    <n v="1378.8"/>
    <n v="0.05"/>
    <n v="68.94"/>
    <x v="1"/>
  </r>
  <r>
    <x v="9"/>
    <n v="1739.9"/>
    <n v="0.1"/>
    <n v="173.99"/>
    <x v="0"/>
  </r>
  <r>
    <x v="10"/>
    <n v="1678.1"/>
    <n v="0.1"/>
    <n v="167.81"/>
    <x v="0"/>
  </r>
  <r>
    <x v="11"/>
    <n v="1734.9"/>
    <n v="0.1"/>
    <n v="173.49"/>
    <x v="0"/>
  </r>
  <r>
    <x v="12"/>
    <n v="1278.0999999999999"/>
    <n v="0.05"/>
    <n v="63.905000000000001"/>
    <x v="1"/>
  </r>
  <r>
    <x v="13"/>
    <n v="1441.7"/>
    <n v="0.05"/>
    <n v="72.085000000000008"/>
    <x v="1"/>
  </r>
  <r>
    <x v="14"/>
    <n v="1232.4000000000001"/>
    <n v="0.05"/>
    <n v="61.620000000000005"/>
    <x v="1"/>
  </r>
  <r>
    <x v="15"/>
    <n v="1839.6100000000001"/>
    <n v="0.1"/>
    <n v="183.96100000000001"/>
    <x v="0"/>
  </r>
  <r>
    <x v="16"/>
    <n v="1812.8"/>
    <n v="0.1"/>
    <n v="181.28"/>
    <x v="0"/>
  </r>
  <r>
    <x v="17"/>
    <n v="1582.3"/>
    <n v="0.1"/>
    <n v="158.23000000000002"/>
    <x v="1"/>
  </r>
  <r>
    <x v="18"/>
    <n v="2094.4"/>
    <n v="0.05"/>
    <n v="104.72000000000001"/>
    <x v="1"/>
  </r>
  <r>
    <x v="19"/>
    <n v="1840.6"/>
    <n v="0.1"/>
    <n v="184.06"/>
    <x v="0"/>
  </r>
  <r>
    <x v="20"/>
    <n v="2245.6"/>
    <n v="0.1"/>
    <n v="224.56"/>
    <x v="0"/>
  </r>
  <r>
    <x v="21"/>
    <n v="1453"/>
    <n v="0.1"/>
    <n v="145.30000000000001"/>
    <x v="1"/>
  </r>
  <r>
    <x v="22"/>
    <n v="1514.3"/>
    <n v="0.05"/>
    <n v="75.715000000000003"/>
    <x v="1"/>
  </r>
  <r>
    <x v="23"/>
    <n v="1779.8"/>
    <n v="0.05"/>
    <n v="88.990000000000009"/>
    <x v="0"/>
  </r>
  <r>
    <x v="24"/>
    <n v="1939.9"/>
    <n v="0.05"/>
    <n v="96.99500000000000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C76846-6CF5-4B97-B297-1BC811AD26E2}" name="PivotTable3" cacheId="1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3">
  <location ref="A3:B13" firstHeaderRow="1" firstDataRow="1" firstDataCol="1"/>
  <pivotFields count="5">
    <pivotField showAll="0"/>
    <pivotField showAll="0"/>
    <pivotField axis="axisRow" showAll="0">
      <items count="10">
        <item x="5"/>
        <item x="1"/>
        <item x="7"/>
        <item x="4"/>
        <item x="3"/>
        <item x="6"/>
        <item x="2"/>
        <item x="0"/>
        <item x="8"/>
        <item t="default"/>
      </items>
    </pivotField>
    <pivotField showAll="0"/>
    <pivotField dataField="1" numFmtId="16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PRICE" fld="4" baseField="0" baseItem="0"/>
  </dataField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6BDC5A-E729-4464-885F-03FF943954C9}" name="PivotTable2" cacheId="1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G6:H32" firstHeaderRow="1" firstDataRow="1" firstDataCol="1"/>
  <pivotFields count="5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dataField="1" numFmtId="44" showAll="0"/>
    <pivotField numFmtId="9" showAll="0"/>
    <pivotField numFmtId="164" showAll="0"/>
    <pivotField showAll="0">
      <items count="4">
        <item x="0"/>
        <item x="2"/>
        <item x="1"/>
        <item t="default"/>
      </items>
    </pivotField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Sum of Monthly Sales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3" displayName="Table23" ref="A7:C60" totalsRowShown="0">
  <autoFilter ref="A7:C60" xr:uid="{00000000-0009-0000-0100-000002000000}"/>
  <sortState xmlns:xlrd2="http://schemas.microsoft.com/office/spreadsheetml/2017/richdata2" ref="A8:C60">
    <sortCondition ref="A1:A54"/>
  </sortState>
  <tableColumns count="3">
    <tableColumn id="1" xr3:uid="{00000000-0010-0000-0100-000001000000}" name="SKU" dataDxfId="5"/>
    <tableColumn id="2" xr3:uid="{00000000-0010-0000-0100-000002000000}" name="Name" dataDxfId="4"/>
    <tableColumn id="3" xr3:uid="{00000000-0010-0000-0100-000003000000}" name="Suggested Retail" dataDxfId="3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34" displayName="Table234" ref="A7:E60" totalsRowShown="0">
  <autoFilter ref="A7:E60" xr:uid="{00000000-0009-0000-0100-000003000000}"/>
  <sortState xmlns:xlrd2="http://schemas.microsoft.com/office/spreadsheetml/2017/richdata2" ref="A8:C60">
    <sortCondition ref="A1:A54"/>
  </sortState>
  <tableColumns count="5">
    <tableColumn id="1" xr3:uid="{00000000-0010-0000-0200-000001000000}" name="SKU" dataDxfId="22"/>
    <tableColumn id="2" xr3:uid="{00000000-0010-0000-0200-000002000000}" name="Name" dataDxfId="21"/>
    <tableColumn id="3" xr3:uid="{00000000-0010-0000-0200-000003000000}" name="Suggested Retail" dataDxfId="20"/>
    <tableColumn id="4" xr3:uid="{E35A11C8-2062-4F62-A3C4-73564623F590}" name="YEAR CREATED"/>
    <tableColumn id="5" xr3:uid="{F46C7D55-417D-4821-A7F0-3831D662137D}" name="# of Years" dataDxfId="19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8A9637-0A3C-4A44-9D54-429161C4AE75}" name="Sales" displayName="Sales" ref="A8:F33" totalsRowShown="0" headerRowCellStyle="Normal" dataCellStyle="Normal">
  <autoFilter ref="A8:F33" xr:uid="{00000000-0009-0000-0100-000001000000}"/>
  <sortState xmlns:xlrd2="http://schemas.microsoft.com/office/spreadsheetml/2017/richdata2" ref="A9:F33">
    <sortCondition ref="C8:C33"/>
  </sortState>
  <tableColumns count="6">
    <tableColumn id="1" xr3:uid="{BF17B454-13AD-464C-803A-420482E0267F}" name="Salesperson" dataCellStyle="Normal"/>
    <tableColumn id="2" xr3:uid="{36B621A5-D6BF-4934-9EA1-F8992D53AC26}" name="Product" dataCellStyle="Normal"/>
    <tableColumn id="4" xr3:uid="{3B80DF59-EBFF-4811-A880-5D0071F44B66}" name="Customer" dataCellStyle="Normal"/>
    <tableColumn id="5" xr3:uid="{A34FF7E6-BFA6-4304-89F2-20E79C2DD584}" name="Year" dataDxfId="18" dataCellStyle="Normal"/>
    <tableColumn id="8" xr3:uid="{B221EAD1-6E44-4E85-8295-D4E3D11F2F01}" name="Quantity Sold" dataDxfId="17" dataCellStyle="Normal"/>
    <tableColumn id="3" xr3:uid="{CA276E3A-44D2-4B78-961B-3A5E5E08E0BA}" name="Total Sales" dataDxfId="16" dataCellStyle="Norma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282A8E6-76E9-46BF-8815-644A7566F12B}" name="Table_7" displayName="Table_7" ref="A12:E412" totalsRowShown="0" headerRowCellStyle="Accent4">
  <autoFilter ref="A12:E412" xr:uid="{00000000-0009-0000-0100-000007000000}"/>
  <tableColumns count="5">
    <tableColumn id="1" xr3:uid="{D2B6B412-D729-4ED0-93CD-7D684C94AC39}" name="DATE" dataDxfId="15"/>
    <tableColumn id="2" xr3:uid="{E1A06A9F-9359-47F8-B8DE-7BD01AF5C142}" name="Item SKU#"/>
    <tableColumn id="3" xr3:uid="{D5B34F40-2B83-46B5-BF1B-5974D06BBE37}" name="COLOR"/>
    <tableColumn id="4" xr3:uid="{F618E406-E0AB-488C-86ED-437BFFC636ED}" name="QTY SOLD"/>
    <tableColumn id="5" xr3:uid="{D8439FDE-D766-4AA2-B592-67C316FE986A}" name="PRICE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A877073-58ED-4236-A11A-E10518B75823}" name="Commission" displayName="Commission" ref="A4:E29" totalsRowShown="0" headerRowDxfId="14" dataDxfId="12" headerRowBorderDxfId="13" tableBorderDxfId="11">
  <autoFilter ref="A4:E29" xr:uid="{6B1BA36C-8EF5-418D-B320-7AB22152AECA}"/>
  <sortState xmlns:xlrd2="http://schemas.microsoft.com/office/spreadsheetml/2017/richdata2" ref="A5:E29">
    <sortCondition ref="A4:A29"/>
  </sortState>
  <tableColumns count="5">
    <tableColumn id="1" xr3:uid="{0BD357FB-C32B-4B8E-B6EC-FDA1ADA09E67}" name="Name" dataDxfId="10"/>
    <tableColumn id="2" xr3:uid="{3252B5FC-B9C2-457E-B000-53279D5AF90A}" name="Monthly Sales" dataDxfId="9"/>
    <tableColumn id="3" xr3:uid="{CFF51AA4-1600-4B5C-918A-6BD145FBA4E5}" name="Commission Rate" dataDxfId="8"/>
    <tableColumn id="4" xr3:uid="{EFB08F06-ADCA-495F-A7D2-A2CA45495207}" name="Commission" dataDxfId="7">
      <calculatedColumnFormula>B5*C5</calculatedColumnFormula>
    </tableColumn>
    <tableColumn id="5" xr3:uid="{9FE76323-08E1-4ECA-B772-FCB009E661FF}" name="DIVISION" dataDxfId="6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5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A5" sqref="A5:G5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style="59" customWidth="1"/>
  </cols>
  <sheetData>
    <row r="1" spans="1:7" ht="26" x14ac:dyDescent="0.6">
      <c r="A1" s="200" t="s">
        <v>114</v>
      </c>
      <c r="B1" s="200"/>
      <c r="C1" s="200"/>
      <c r="D1" s="200"/>
      <c r="E1" s="200"/>
      <c r="F1" s="200"/>
      <c r="G1" s="200"/>
    </row>
    <row r="2" spans="1:7" ht="23.5" x14ac:dyDescent="0.55000000000000004">
      <c r="A2" s="201" t="s">
        <v>108</v>
      </c>
      <c r="B2" s="201"/>
      <c r="C2" s="201"/>
      <c r="D2" s="201"/>
      <c r="E2" s="201"/>
      <c r="F2" s="201"/>
      <c r="G2" s="201"/>
    </row>
    <row r="3" spans="1:7" ht="23.5" x14ac:dyDescent="0.55000000000000004">
      <c r="A3" s="201" t="s">
        <v>109</v>
      </c>
      <c r="B3" s="201"/>
      <c r="C3" s="201"/>
      <c r="D3" s="201"/>
      <c r="E3" s="201"/>
      <c r="F3" s="201"/>
      <c r="G3" s="201"/>
    </row>
    <row r="4" spans="1:7" ht="23.5" x14ac:dyDescent="0.55000000000000004">
      <c r="A4" s="201" t="s">
        <v>110</v>
      </c>
      <c r="B4" s="201"/>
      <c r="C4" s="201"/>
      <c r="D4" s="201"/>
      <c r="E4" s="201"/>
      <c r="F4" s="201"/>
      <c r="G4" s="201"/>
    </row>
    <row r="5" spans="1:7" ht="23.5" x14ac:dyDescent="0.55000000000000004">
      <c r="A5" s="202" t="s">
        <v>111</v>
      </c>
      <c r="B5" s="202"/>
      <c r="C5" s="202"/>
      <c r="D5" s="202"/>
      <c r="E5" s="202"/>
      <c r="F5" s="202"/>
      <c r="G5" s="202"/>
    </row>
    <row r="7" spans="1:7" x14ac:dyDescent="0.35">
      <c r="A7" t="s">
        <v>989</v>
      </c>
      <c r="B7" t="s">
        <v>106</v>
      </c>
      <c r="C7" s="59" t="s">
        <v>105</v>
      </c>
    </row>
    <row r="8" spans="1:7" x14ac:dyDescent="0.35">
      <c r="A8" s="6" t="s">
        <v>990</v>
      </c>
      <c r="B8" s="6" t="s">
        <v>103</v>
      </c>
      <c r="C8" s="60">
        <v>14.5425</v>
      </c>
    </row>
    <row r="9" spans="1:7" x14ac:dyDescent="0.35">
      <c r="A9" s="2"/>
      <c r="B9" s="2" t="s">
        <v>101</v>
      </c>
      <c r="C9" s="61">
        <v>4725</v>
      </c>
    </row>
    <row r="10" spans="1:7" x14ac:dyDescent="0.35">
      <c r="A10" s="107"/>
      <c r="B10" s="107" t="s">
        <v>99</v>
      </c>
      <c r="C10" s="108">
        <v>2.3520000000000003</v>
      </c>
    </row>
    <row r="11" spans="1:7" x14ac:dyDescent="0.35">
      <c r="A11" s="107"/>
      <c r="B11" s="107" t="s">
        <v>97</v>
      </c>
      <c r="C11" s="108">
        <v>6.8774999999999995</v>
      </c>
    </row>
    <row r="12" spans="1:7" x14ac:dyDescent="0.35">
      <c r="A12" s="107"/>
      <c r="B12" s="107" t="s">
        <v>95</v>
      </c>
      <c r="C12" s="108">
        <v>11.8125</v>
      </c>
    </row>
    <row r="13" spans="1:7" x14ac:dyDescent="0.35">
      <c r="A13" s="107"/>
      <c r="B13" s="107" t="s">
        <v>93</v>
      </c>
      <c r="C13" s="109">
        <v>330.75</v>
      </c>
    </row>
    <row r="14" spans="1:7" x14ac:dyDescent="0.35">
      <c r="A14" s="2"/>
      <c r="B14" s="2" t="s">
        <v>91</v>
      </c>
      <c r="C14" s="61">
        <v>5460</v>
      </c>
    </row>
    <row r="15" spans="1:7" x14ac:dyDescent="0.35">
      <c r="A15" s="2"/>
      <c r="B15" s="2" t="s">
        <v>89</v>
      </c>
      <c r="C15" s="61">
        <v>367.5</v>
      </c>
    </row>
    <row r="16" spans="1:7" x14ac:dyDescent="0.35">
      <c r="A16" s="107"/>
      <c r="B16" s="110" t="s">
        <v>87</v>
      </c>
      <c r="C16" s="108">
        <v>2.7824999999999998</v>
      </c>
    </row>
    <row r="17" spans="1:3" x14ac:dyDescent="0.35">
      <c r="A17" s="107"/>
      <c r="B17" s="110" t="s">
        <v>85</v>
      </c>
      <c r="C17" s="108">
        <v>7.8224999999999998</v>
      </c>
    </row>
    <row r="18" spans="1:3" x14ac:dyDescent="0.35">
      <c r="A18" s="107"/>
      <c r="B18" s="110" t="s">
        <v>83</v>
      </c>
      <c r="C18" s="108">
        <v>13.02</v>
      </c>
    </row>
    <row r="19" spans="1:3" x14ac:dyDescent="0.35">
      <c r="A19" s="2"/>
      <c r="B19" s="2" t="s">
        <v>81</v>
      </c>
      <c r="C19" s="61">
        <v>404.25</v>
      </c>
    </row>
    <row r="20" spans="1:3" x14ac:dyDescent="0.35">
      <c r="A20" s="2"/>
      <c r="B20" s="7" t="s">
        <v>79</v>
      </c>
      <c r="C20" s="59">
        <v>3.9899999999999998</v>
      </c>
    </row>
    <row r="21" spans="1:3" x14ac:dyDescent="0.35">
      <c r="A21" s="2"/>
      <c r="B21" s="7" t="s">
        <v>77</v>
      </c>
      <c r="C21" s="59">
        <v>12.6</v>
      </c>
    </row>
    <row r="22" spans="1:3" x14ac:dyDescent="0.35">
      <c r="A22" s="2"/>
      <c r="B22" s="7" t="s">
        <v>75</v>
      </c>
      <c r="C22" s="59">
        <v>18.375</v>
      </c>
    </row>
    <row r="23" spans="1:3" x14ac:dyDescent="0.35">
      <c r="A23" s="2"/>
      <c r="B23" s="2" t="s">
        <v>73</v>
      </c>
      <c r="C23" s="61">
        <v>459.375</v>
      </c>
    </row>
    <row r="24" spans="1:3" x14ac:dyDescent="0.35">
      <c r="A24" s="107"/>
      <c r="B24" s="107" t="s">
        <v>71</v>
      </c>
      <c r="C24" s="109">
        <v>682.5</v>
      </c>
    </row>
    <row r="25" spans="1:3" x14ac:dyDescent="0.35">
      <c r="A25" s="107"/>
      <c r="B25" s="107" t="s">
        <v>69</v>
      </c>
      <c r="C25" s="109">
        <v>505.3125</v>
      </c>
    </row>
    <row r="26" spans="1:3" x14ac:dyDescent="0.35">
      <c r="A26" s="107"/>
      <c r="B26" s="107" t="s">
        <v>67</v>
      </c>
      <c r="C26" s="109">
        <v>551.25</v>
      </c>
    </row>
  </sheetData>
  <mergeCells count="5">
    <mergeCell ref="A1:G1"/>
    <mergeCell ref="A2:G2"/>
    <mergeCell ref="A3:G3"/>
    <mergeCell ref="A4:G4"/>
    <mergeCell ref="A5:G5"/>
  </mergeCells>
  <phoneticPr fontId="32" type="noConversion"/>
  <pageMargins left="0.75" right="0.75" top="1" bottom="1" header="0.5" footer="0.5"/>
  <pageSetup orientation="portrait" horizontalDpi="4294967292" verticalDpi="429496729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A8085-F785-4A0D-93F1-E246051F1871}">
  <dimension ref="A1:N99"/>
  <sheetViews>
    <sheetView workbookViewId="0">
      <selection activeCell="D5" sqref="D5"/>
    </sheetView>
  </sheetViews>
  <sheetFormatPr defaultRowHeight="12.5" x14ac:dyDescent="0.25"/>
  <cols>
    <col min="1" max="1" width="4.75" style="97" customWidth="1"/>
    <col min="2" max="2" width="8.9140625" style="97" customWidth="1"/>
    <col min="3" max="3" width="9.4140625" style="97" customWidth="1"/>
    <col min="4" max="4" width="8.6640625" style="97"/>
    <col min="5" max="5" width="10.5" style="97" customWidth="1"/>
    <col min="6" max="6" width="13.08203125" style="97" customWidth="1"/>
    <col min="7" max="7" width="13.1640625" style="97" bestFit="1" customWidth="1"/>
    <col min="8" max="8" width="11.6640625" style="97" customWidth="1"/>
    <col min="9" max="9" width="8.6640625" style="97"/>
    <col min="10" max="10" width="5.33203125" style="97" customWidth="1"/>
    <col min="11" max="11" width="8.6640625" style="97"/>
    <col min="12" max="12" width="9.33203125" style="97" customWidth="1"/>
    <col min="13" max="16384" width="8.6640625" style="97"/>
  </cols>
  <sheetData>
    <row r="1" spans="1:14" ht="15.5" x14ac:dyDescent="0.35">
      <c r="A1" s="95" t="s">
        <v>689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4" ht="12.75" customHeight="1" x14ac:dyDescent="0.3">
      <c r="D2" s="98" t="s">
        <v>690</v>
      </c>
      <c r="G2" s="111"/>
      <c r="H2" s="99"/>
    </row>
    <row r="3" spans="1:14" ht="12.75" customHeight="1" x14ac:dyDescent="0.25"/>
    <row r="4" spans="1:14" ht="25.5" customHeight="1" thickBot="1" x14ac:dyDescent="0.35">
      <c r="A4" s="100" t="s">
        <v>691</v>
      </c>
      <c r="B4" s="100" t="s">
        <v>692</v>
      </c>
      <c r="C4" s="100" t="s">
        <v>210</v>
      </c>
      <c r="D4" s="100" t="s">
        <v>693</v>
      </c>
      <c r="E4" s="100" t="s">
        <v>685</v>
      </c>
      <c r="F4" s="100" t="s">
        <v>694</v>
      </c>
      <c r="G4" s="100" t="s">
        <v>695</v>
      </c>
      <c r="H4" s="100" t="s">
        <v>696</v>
      </c>
      <c r="I4" s="101" t="s">
        <v>697</v>
      </c>
      <c r="J4" s="100" t="s">
        <v>698</v>
      </c>
      <c r="K4" s="102" t="s">
        <v>699</v>
      </c>
      <c r="L4" s="102" t="s">
        <v>700</v>
      </c>
      <c r="M4" s="102" t="s">
        <v>701</v>
      </c>
      <c r="N4" s="97" t="s">
        <v>1055</v>
      </c>
    </row>
    <row r="5" spans="1:14" x14ac:dyDescent="0.25">
      <c r="A5" s="97">
        <v>1</v>
      </c>
      <c r="B5" s="97" t="s">
        <v>702</v>
      </c>
      <c r="C5" s="97" t="s">
        <v>703</v>
      </c>
      <c r="E5" s="97" t="s">
        <v>705</v>
      </c>
      <c r="F5" s="97" t="s">
        <v>706</v>
      </c>
      <c r="G5" s="99">
        <v>31770</v>
      </c>
      <c r="H5" s="103">
        <v>0.48958333333333331</v>
      </c>
      <c r="I5" s="104" t="s">
        <v>707</v>
      </c>
      <c r="J5" s="97">
        <v>35.5</v>
      </c>
      <c r="K5" s="105">
        <v>11</v>
      </c>
      <c r="L5" s="105">
        <f>J5*K5</f>
        <v>390.5</v>
      </c>
      <c r="M5" s="106">
        <v>12</v>
      </c>
    </row>
    <row r="6" spans="1:14" x14ac:dyDescent="0.25">
      <c r="A6" s="97">
        <v>2</v>
      </c>
      <c r="B6" s="97" t="s">
        <v>708</v>
      </c>
      <c r="C6" s="97" t="s">
        <v>709</v>
      </c>
      <c r="E6" s="97" t="s">
        <v>711</v>
      </c>
      <c r="F6" s="97" t="s">
        <v>706</v>
      </c>
      <c r="G6" s="99">
        <v>31233</v>
      </c>
      <c r="H6" s="103">
        <v>0.38541666666666669</v>
      </c>
      <c r="I6" s="104" t="s">
        <v>712</v>
      </c>
      <c r="J6" s="97">
        <v>35.5</v>
      </c>
      <c r="K6" s="105">
        <v>13.3</v>
      </c>
      <c r="L6" s="105">
        <f t="shared" ref="L6:L69" si="0">J6*K6</f>
        <v>472.15000000000003</v>
      </c>
      <c r="M6" s="106">
        <v>12</v>
      </c>
    </row>
    <row r="7" spans="1:14" x14ac:dyDescent="0.25">
      <c r="A7" s="97">
        <v>3</v>
      </c>
      <c r="B7" s="97" t="s">
        <v>713</v>
      </c>
      <c r="C7" s="97" t="s">
        <v>714</v>
      </c>
      <c r="E7" s="97" t="s">
        <v>716</v>
      </c>
      <c r="F7" s="97" t="s">
        <v>706</v>
      </c>
      <c r="G7" s="99">
        <v>33080</v>
      </c>
      <c r="H7" s="103">
        <v>0.5</v>
      </c>
      <c r="I7" s="104" t="s">
        <v>717</v>
      </c>
      <c r="J7" s="97">
        <v>42</v>
      </c>
      <c r="K7" s="105">
        <v>16.75</v>
      </c>
      <c r="L7" s="105">
        <f t="shared" si="0"/>
        <v>703.5</v>
      </c>
      <c r="M7" s="106">
        <v>14</v>
      </c>
    </row>
    <row r="8" spans="1:14" x14ac:dyDescent="0.25">
      <c r="A8" s="97">
        <v>4</v>
      </c>
      <c r="B8" s="97" t="s">
        <v>718</v>
      </c>
      <c r="C8" s="97" t="s">
        <v>719</v>
      </c>
      <c r="E8" s="97" t="s">
        <v>721</v>
      </c>
      <c r="F8" s="97" t="s">
        <v>706</v>
      </c>
      <c r="G8" s="99">
        <v>32301</v>
      </c>
      <c r="H8" s="103">
        <v>0.375</v>
      </c>
      <c r="I8" s="104" t="s">
        <v>722</v>
      </c>
      <c r="J8" s="97">
        <v>40</v>
      </c>
      <c r="K8" s="105">
        <v>8.75</v>
      </c>
      <c r="L8" s="105">
        <f t="shared" si="0"/>
        <v>350</v>
      </c>
      <c r="M8" s="106">
        <v>9</v>
      </c>
    </row>
    <row r="9" spans="1:14" x14ac:dyDescent="0.25">
      <c r="A9" s="97">
        <v>5</v>
      </c>
      <c r="B9" s="97" t="s">
        <v>723</v>
      </c>
      <c r="C9" s="97" t="s">
        <v>724</v>
      </c>
      <c r="E9" s="97" t="s">
        <v>711</v>
      </c>
      <c r="F9" s="97" t="s">
        <v>726</v>
      </c>
      <c r="G9" s="99">
        <v>30479</v>
      </c>
      <c r="H9" s="103">
        <v>0.375</v>
      </c>
      <c r="I9" s="104" t="s">
        <v>717</v>
      </c>
      <c r="J9" s="97">
        <v>40</v>
      </c>
      <c r="K9" s="105">
        <v>12.6</v>
      </c>
      <c r="L9" s="105">
        <f t="shared" si="0"/>
        <v>504</v>
      </c>
      <c r="M9" s="106">
        <v>15</v>
      </c>
    </row>
    <row r="10" spans="1:14" x14ac:dyDescent="0.25">
      <c r="A10" s="97">
        <v>6</v>
      </c>
      <c r="B10" s="97" t="s">
        <v>727</v>
      </c>
      <c r="C10" s="97" t="s">
        <v>728</v>
      </c>
      <c r="E10" s="97" t="s">
        <v>711</v>
      </c>
      <c r="F10" s="97" t="s">
        <v>730</v>
      </c>
      <c r="G10" s="99">
        <v>31933</v>
      </c>
      <c r="H10" s="103">
        <v>0.375</v>
      </c>
      <c r="I10" s="104" t="s">
        <v>712</v>
      </c>
      <c r="J10" s="97">
        <v>35</v>
      </c>
      <c r="K10" s="105">
        <v>24</v>
      </c>
      <c r="L10" s="105">
        <f t="shared" si="0"/>
        <v>840</v>
      </c>
      <c r="M10" s="106">
        <v>22</v>
      </c>
    </row>
    <row r="11" spans="1:14" x14ac:dyDescent="0.25">
      <c r="A11" s="97">
        <v>7</v>
      </c>
      <c r="B11" s="97" t="s">
        <v>731</v>
      </c>
      <c r="C11" s="97" t="s">
        <v>732</v>
      </c>
      <c r="E11" s="97" t="s">
        <v>716</v>
      </c>
      <c r="F11" s="97" t="s">
        <v>706</v>
      </c>
      <c r="G11" s="99">
        <v>32565</v>
      </c>
      <c r="H11" s="103">
        <v>0.29166666666666669</v>
      </c>
      <c r="I11" s="104" t="s">
        <v>722</v>
      </c>
      <c r="J11" s="97">
        <v>35</v>
      </c>
      <c r="K11" s="105">
        <v>12.1</v>
      </c>
      <c r="L11" s="105">
        <f t="shared" si="0"/>
        <v>423.5</v>
      </c>
      <c r="M11" s="106">
        <v>15</v>
      </c>
    </row>
    <row r="12" spans="1:14" x14ac:dyDescent="0.25">
      <c r="A12" s="97">
        <v>8</v>
      </c>
      <c r="B12" s="97" t="s">
        <v>734</v>
      </c>
      <c r="C12" s="97" t="s">
        <v>735</v>
      </c>
      <c r="E12" s="97" t="s">
        <v>705</v>
      </c>
      <c r="F12" s="97" t="s">
        <v>726</v>
      </c>
      <c r="G12" s="99">
        <v>30421</v>
      </c>
      <c r="H12" s="103">
        <v>0.29166666666666669</v>
      </c>
      <c r="I12" s="104" t="s">
        <v>712</v>
      </c>
      <c r="J12" s="97">
        <v>40</v>
      </c>
      <c r="K12" s="105">
        <v>21.5</v>
      </c>
      <c r="L12" s="105">
        <f t="shared" si="0"/>
        <v>860</v>
      </c>
      <c r="M12" s="106">
        <v>22</v>
      </c>
    </row>
    <row r="13" spans="1:14" x14ac:dyDescent="0.25">
      <c r="A13" s="97">
        <v>9</v>
      </c>
      <c r="B13" s="97" t="s">
        <v>737</v>
      </c>
      <c r="C13" s="97" t="s">
        <v>738</v>
      </c>
      <c r="E13" s="97" t="s">
        <v>716</v>
      </c>
      <c r="F13" s="97" t="s">
        <v>740</v>
      </c>
      <c r="G13" s="99">
        <v>32905</v>
      </c>
      <c r="H13" s="103">
        <v>0.29166666666666669</v>
      </c>
      <c r="I13" s="104" t="s">
        <v>741</v>
      </c>
      <c r="J13" s="97">
        <v>35.5</v>
      </c>
      <c r="K13" s="105">
        <v>13.3</v>
      </c>
      <c r="L13" s="105">
        <f t="shared" si="0"/>
        <v>472.15000000000003</v>
      </c>
      <c r="M13" s="106">
        <v>18</v>
      </c>
    </row>
    <row r="14" spans="1:14" x14ac:dyDescent="0.25">
      <c r="A14" s="97">
        <v>10</v>
      </c>
      <c r="B14" s="97" t="s">
        <v>742</v>
      </c>
      <c r="C14" s="97" t="s">
        <v>743</v>
      </c>
      <c r="E14" s="97" t="s">
        <v>705</v>
      </c>
      <c r="F14" s="97" t="s">
        <v>726</v>
      </c>
      <c r="G14" s="99">
        <v>33237</v>
      </c>
      <c r="H14" s="103">
        <v>0.29166666666666702</v>
      </c>
      <c r="I14" s="104"/>
      <c r="J14" s="97">
        <v>40</v>
      </c>
      <c r="K14" s="105">
        <v>8</v>
      </c>
      <c r="L14" s="105">
        <f t="shared" si="0"/>
        <v>320</v>
      </c>
      <c r="M14" s="106">
        <v>8</v>
      </c>
    </row>
    <row r="15" spans="1:14" x14ac:dyDescent="0.25">
      <c r="A15" s="97">
        <v>11</v>
      </c>
      <c r="B15" s="97" t="s">
        <v>745</v>
      </c>
      <c r="C15" s="97" t="s">
        <v>746</v>
      </c>
      <c r="E15" s="97" t="s">
        <v>711</v>
      </c>
      <c r="F15" s="97" t="s">
        <v>726</v>
      </c>
      <c r="G15" s="99">
        <v>30902</v>
      </c>
      <c r="H15" s="103">
        <v>0.29166666666666702</v>
      </c>
      <c r="I15" s="104" t="s">
        <v>707</v>
      </c>
      <c r="J15" s="97">
        <v>35.5</v>
      </c>
      <c r="K15" s="105">
        <v>13.3</v>
      </c>
      <c r="L15" s="105">
        <f t="shared" si="0"/>
        <v>472.15000000000003</v>
      </c>
      <c r="M15" s="106">
        <v>16</v>
      </c>
    </row>
    <row r="16" spans="1:14" x14ac:dyDescent="0.25">
      <c r="A16" s="97">
        <v>12</v>
      </c>
      <c r="B16" s="97" t="s">
        <v>748</v>
      </c>
      <c r="C16" s="97" t="s">
        <v>749</v>
      </c>
      <c r="E16" s="97" t="s">
        <v>716</v>
      </c>
      <c r="F16" s="97" t="s">
        <v>726</v>
      </c>
      <c r="G16" s="99">
        <v>32968</v>
      </c>
      <c r="H16" s="103">
        <v>0.29166666666666702</v>
      </c>
      <c r="I16" s="104" t="s">
        <v>717</v>
      </c>
      <c r="J16" s="97">
        <v>32</v>
      </c>
      <c r="K16" s="105">
        <v>5.5</v>
      </c>
      <c r="L16" s="105">
        <f t="shared" si="0"/>
        <v>176</v>
      </c>
      <c r="M16" s="106">
        <v>6</v>
      </c>
    </row>
    <row r="17" spans="1:13" x14ac:dyDescent="0.25">
      <c r="A17" s="97">
        <v>13</v>
      </c>
      <c r="B17" s="97" t="s">
        <v>751</v>
      </c>
      <c r="C17" s="97" t="s">
        <v>752</v>
      </c>
      <c r="E17" s="97" t="s">
        <v>705</v>
      </c>
      <c r="F17" s="97" t="s">
        <v>706</v>
      </c>
      <c r="G17" s="99">
        <v>31072</v>
      </c>
      <c r="H17" s="103">
        <v>0.29166666666666702</v>
      </c>
      <c r="I17" s="104" t="s">
        <v>754</v>
      </c>
      <c r="J17" s="97">
        <v>35.5</v>
      </c>
      <c r="K17" s="105">
        <v>12.5</v>
      </c>
      <c r="L17" s="105">
        <f t="shared" si="0"/>
        <v>443.75</v>
      </c>
      <c r="M17" s="106">
        <v>13</v>
      </c>
    </row>
    <row r="18" spans="1:13" x14ac:dyDescent="0.25">
      <c r="A18" s="97">
        <v>14</v>
      </c>
      <c r="B18" s="97" t="s">
        <v>755</v>
      </c>
      <c r="C18" s="97" t="s">
        <v>756</v>
      </c>
      <c r="E18" s="97" t="s">
        <v>711</v>
      </c>
      <c r="F18" s="97" t="s">
        <v>730</v>
      </c>
      <c r="G18" s="99">
        <v>32275</v>
      </c>
      <c r="H18" s="103">
        <v>0.29166666666666702</v>
      </c>
      <c r="I18" s="104" t="s">
        <v>754</v>
      </c>
      <c r="J18" s="97">
        <v>40</v>
      </c>
      <c r="K18" s="105">
        <v>7.22</v>
      </c>
      <c r="L18" s="105">
        <f t="shared" si="0"/>
        <v>288.8</v>
      </c>
      <c r="M18" s="106">
        <v>9</v>
      </c>
    </row>
    <row r="19" spans="1:13" x14ac:dyDescent="0.25">
      <c r="A19" s="97">
        <v>15</v>
      </c>
      <c r="B19" s="97" t="s">
        <v>758</v>
      </c>
      <c r="C19" s="97" t="s">
        <v>759</v>
      </c>
      <c r="E19" s="97" t="s">
        <v>711</v>
      </c>
      <c r="F19" s="97" t="s">
        <v>706</v>
      </c>
      <c r="G19" s="99">
        <v>31938</v>
      </c>
      <c r="H19" s="103">
        <v>0.375</v>
      </c>
      <c r="I19" s="104" t="s">
        <v>754</v>
      </c>
      <c r="J19" s="97">
        <v>40</v>
      </c>
      <c r="K19" s="105">
        <v>12.6</v>
      </c>
      <c r="L19" s="105">
        <f t="shared" si="0"/>
        <v>504</v>
      </c>
      <c r="M19" s="106">
        <v>8</v>
      </c>
    </row>
    <row r="20" spans="1:13" x14ac:dyDescent="0.25">
      <c r="A20" s="97">
        <v>16</v>
      </c>
      <c r="B20" s="97" t="s">
        <v>761</v>
      </c>
      <c r="C20" s="97" t="s">
        <v>762</v>
      </c>
      <c r="E20" s="97" t="s">
        <v>711</v>
      </c>
      <c r="F20" s="97" t="s">
        <v>726</v>
      </c>
      <c r="G20" s="99">
        <v>31696</v>
      </c>
      <c r="H20" s="103">
        <v>0.375</v>
      </c>
      <c r="I20" s="104" t="s">
        <v>754</v>
      </c>
      <c r="J20" s="97">
        <v>35.5</v>
      </c>
      <c r="K20" s="105">
        <v>13.3</v>
      </c>
      <c r="L20" s="105">
        <f t="shared" si="0"/>
        <v>472.15000000000003</v>
      </c>
      <c r="M20" s="106">
        <v>17</v>
      </c>
    </row>
    <row r="21" spans="1:13" x14ac:dyDescent="0.25">
      <c r="A21" s="97">
        <v>17</v>
      </c>
      <c r="B21" s="97" t="s">
        <v>764</v>
      </c>
      <c r="C21" s="97" t="s">
        <v>765</v>
      </c>
      <c r="E21" s="97" t="s">
        <v>716</v>
      </c>
      <c r="F21" s="97" t="s">
        <v>740</v>
      </c>
      <c r="G21" s="99">
        <v>31174</v>
      </c>
      <c r="H21" s="103">
        <v>0.375</v>
      </c>
      <c r="I21" s="104" t="s">
        <v>767</v>
      </c>
      <c r="J21" s="97">
        <v>40</v>
      </c>
      <c r="K21" s="105">
        <v>22</v>
      </c>
      <c r="L21" s="105">
        <f t="shared" si="0"/>
        <v>880</v>
      </c>
      <c r="M21" s="106">
        <v>25</v>
      </c>
    </row>
    <row r="22" spans="1:13" x14ac:dyDescent="0.25">
      <c r="A22" s="97">
        <v>18</v>
      </c>
      <c r="B22" s="97" t="s">
        <v>768</v>
      </c>
      <c r="C22" s="97" t="s">
        <v>769</v>
      </c>
      <c r="E22" s="97" t="s">
        <v>711</v>
      </c>
      <c r="F22" s="97" t="s">
        <v>730</v>
      </c>
      <c r="G22" s="99">
        <v>32130</v>
      </c>
      <c r="H22" s="103">
        <v>0.375</v>
      </c>
      <c r="I22" s="104" t="s">
        <v>767</v>
      </c>
      <c r="J22" s="97">
        <v>40</v>
      </c>
      <c r="K22" s="105">
        <v>22</v>
      </c>
      <c r="L22" s="105">
        <f t="shared" si="0"/>
        <v>880</v>
      </c>
      <c r="M22" s="106">
        <v>25</v>
      </c>
    </row>
    <row r="23" spans="1:13" x14ac:dyDescent="0.25">
      <c r="A23" s="97">
        <v>19</v>
      </c>
      <c r="B23" s="97" t="s">
        <v>771</v>
      </c>
      <c r="C23" s="97" t="s">
        <v>772</v>
      </c>
      <c r="E23" s="97" t="s">
        <v>721</v>
      </c>
      <c r="F23" s="97" t="s">
        <v>726</v>
      </c>
      <c r="G23" s="99">
        <v>31951</v>
      </c>
      <c r="H23" s="103">
        <v>0.375</v>
      </c>
      <c r="I23" s="104" t="s">
        <v>722</v>
      </c>
      <c r="J23" s="97">
        <v>40</v>
      </c>
      <c r="K23" s="105">
        <v>15</v>
      </c>
      <c r="L23" s="105">
        <f t="shared" si="0"/>
        <v>600</v>
      </c>
      <c r="M23" s="106">
        <v>17</v>
      </c>
    </row>
    <row r="24" spans="1:13" x14ac:dyDescent="0.25">
      <c r="A24" s="97">
        <v>20</v>
      </c>
      <c r="B24" s="97" t="s">
        <v>774</v>
      </c>
      <c r="C24" s="97" t="s">
        <v>775</v>
      </c>
      <c r="E24" s="97" t="s">
        <v>705</v>
      </c>
      <c r="F24" s="97" t="s">
        <v>706</v>
      </c>
      <c r="G24" s="99">
        <v>31614</v>
      </c>
      <c r="H24" s="103">
        <v>0.375</v>
      </c>
      <c r="I24" s="104"/>
      <c r="J24" s="97">
        <v>35.5</v>
      </c>
      <c r="K24" s="105">
        <v>12.5</v>
      </c>
      <c r="L24" s="105">
        <f t="shared" si="0"/>
        <v>443.75</v>
      </c>
      <c r="M24" s="106">
        <v>12</v>
      </c>
    </row>
    <row r="25" spans="1:13" x14ac:dyDescent="0.25">
      <c r="A25" s="97">
        <v>21</v>
      </c>
      <c r="B25" s="97" t="s">
        <v>777</v>
      </c>
      <c r="C25" s="97" t="s">
        <v>778</v>
      </c>
      <c r="E25" s="97" t="s">
        <v>711</v>
      </c>
      <c r="F25" s="97" t="s">
        <v>740</v>
      </c>
      <c r="G25" s="99">
        <v>30729</v>
      </c>
      <c r="H25" s="103">
        <v>0.375</v>
      </c>
      <c r="I25" s="104" t="s">
        <v>722</v>
      </c>
      <c r="J25" s="97">
        <v>25</v>
      </c>
      <c r="K25" s="105">
        <v>8.52</v>
      </c>
      <c r="L25" s="105">
        <f t="shared" si="0"/>
        <v>213</v>
      </c>
      <c r="M25" s="106">
        <v>8</v>
      </c>
    </row>
    <row r="26" spans="1:13" x14ac:dyDescent="0.25">
      <c r="A26" s="97">
        <v>22</v>
      </c>
      <c r="B26" s="97" t="s">
        <v>780</v>
      </c>
      <c r="C26" s="97" t="s">
        <v>781</v>
      </c>
      <c r="E26" s="97" t="s">
        <v>721</v>
      </c>
      <c r="F26" s="97" t="s">
        <v>730</v>
      </c>
      <c r="G26" s="99">
        <v>30714</v>
      </c>
      <c r="H26" s="103">
        <v>0.375</v>
      </c>
      <c r="I26" s="104" t="s">
        <v>767</v>
      </c>
      <c r="J26" s="97">
        <v>40</v>
      </c>
      <c r="K26" s="105">
        <v>8.75</v>
      </c>
      <c r="L26" s="105">
        <f t="shared" si="0"/>
        <v>350</v>
      </c>
      <c r="M26" s="106">
        <v>8</v>
      </c>
    </row>
    <row r="27" spans="1:13" x14ac:dyDescent="0.25">
      <c r="A27" s="97">
        <v>23</v>
      </c>
      <c r="B27" s="97" t="s">
        <v>783</v>
      </c>
      <c r="C27" s="97" t="s">
        <v>784</v>
      </c>
      <c r="E27" s="97" t="s">
        <v>705</v>
      </c>
      <c r="F27" s="97" t="s">
        <v>706</v>
      </c>
      <c r="G27" s="99">
        <v>29653</v>
      </c>
      <c r="H27" s="103">
        <v>0.375</v>
      </c>
      <c r="I27" s="104" t="s">
        <v>707</v>
      </c>
      <c r="J27" s="97">
        <v>40</v>
      </c>
      <c r="K27" s="105">
        <v>19.5</v>
      </c>
      <c r="L27" s="105">
        <f t="shared" si="0"/>
        <v>780</v>
      </c>
      <c r="M27" s="106">
        <v>19</v>
      </c>
    </row>
    <row r="28" spans="1:13" x14ac:dyDescent="0.25">
      <c r="A28" s="97">
        <v>24</v>
      </c>
      <c r="B28" s="97" t="s">
        <v>786</v>
      </c>
      <c r="C28" s="97" t="s">
        <v>787</v>
      </c>
      <c r="E28" s="97" t="s">
        <v>721</v>
      </c>
      <c r="F28" s="97" t="s">
        <v>706</v>
      </c>
      <c r="G28" s="99">
        <v>30780</v>
      </c>
      <c r="H28" s="103">
        <v>0.79166666666666663</v>
      </c>
      <c r="I28" s="104"/>
      <c r="J28" s="97">
        <v>40</v>
      </c>
      <c r="K28" s="105">
        <v>21.5</v>
      </c>
      <c r="L28" s="105">
        <f t="shared" si="0"/>
        <v>860</v>
      </c>
      <c r="M28" s="106">
        <v>21</v>
      </c>
    </row>
    <row r="29" spans="1:13" x14ac:dyDescent="0.25">
      <c r="A29" s="97">
        <v>25</v>
      </c>
      <c r="B29" s="97" t="s">
        <v>789</v>
      </c>
      <c r="C29" s="97" t="s">
        <v>790</v>
      </c>
      <c r="E29" s="97" t="s">
        <v>705</v>
      </c>
      <c r="F29" s="97" t="s">
        <v>740</v>
      </c>
      <c r="G29" s="99">
        <v>32827</v>
      </c>
      <c r="H29" s="103">
        <v>0.79166666666666663</v>
      </c>
      <c r="I29" s="104" t="s">
        <v>717</v>
      </c>
      <c r="J29" s="97">
        <v>40</v>
      </c>
      <c r="K29" s="105">
        <v>15.5</v>
      </c>
      <c r="L29" s="105">
        <f t="shared" si="0"/>
        <v>620</v>
      </c>
      <c r="M29" s="106">
        <v>15</v>
      </c>
    </row>
    <row r="30" spans="1:13" x14ac:dyDescent="0.25">
      <c r="A30" s="97">
        <v>26</v>
      </c>
      <c r="B30" s="97" t="s">
        <v>792</v>
      </c>
      <c r="C30" s="97" t="s">
        <v>793</v>
      </c>
      <c r="E30" s="97" t="s">
        <v>716</v>
      </c>
      <c r="F30" s="97" t="s">
        <v>740</v>
      </c>
      <c r="G30" s="99">
        <v>33454</v>
      </c>
      <c r="H30" s="103">
        <v>0.79166666666666696</v>
      </c>
      <c r="I30" s="104" t="s">
        <v>717</v>
      </c>
      <c r="J30" s="97">
        <v>32</v>
      </c>
      <c r="K30" s="105">
        <v>5.5</v>
      </c>
      <c r="L30" s="105">
        <f t="shared" si="0"/>
        <v>176</v>
      </c>
      <c r="M30" s="106">
        <v>6</v>
      </c>
    </row>
    <row r="31" spans="1:13" x14ac:dyDescent="0.25">
      <c r="A31" s="97">
        <v>27</v>
      </c>
      <c r="B31" s="97" t="s">
        <v>795</v>
      </c>
      <c r="C31" s="97" t="s">
        <v>796</v>
      </c>
      <c r="E31" s="97" t="s">
        <v>705</v>
      </c>
      <c r="F31" s="97" t="s">
        <v>706</v>
      </c>
      <c r="G31" s="99">
        <v>31359</v>
      </c>
      <c r="H31" s="103">
        <v>0.79166666666666696</v>
      </c>
      <c r="I31" s="104" t="s">
        <v>767</v>
      </c>
      <c r="J31" s="97">
        <v>40</v>
      </c>
      <c r="K31" s="105">
        <v>19.5</v>
      </c>
      <c r="L31" s="105">
        <f t="shared" si="0"/>
        <v>780</v>
      </c>
      <c r="M31" s="106">
        <v>20</v>
      </c>
    </row>
    <row r="32" spans="1:13" x14ac:dyDescent="0.25">
      <c r="A32" s="97">
        <v>28</v>
      </c>
      <c r="B32" s="97" t="s">
        <v>758</v>
      </c>
      <c r="C32" s="97" t="s">
        <v>798</v>
      </c>
      <c r="E32" s="97" t="s">
        <v>711</v>
      </c>
      <c r="F32" s="97" t="s">
        <v>726</v>
      </c>
      <c r="G32" s="99">
        <v>30577</v>
      </c>
      <c r="H32" s="103">
        <v>0.79166666666666696</v>
      </c>
      <c r="I32" s="104" t="s">
        <v>717</v>
      </c>
      <c r="J32" s="97">
        <v>40</v>
      </c>
      <c r="K32" s="105">
        <v>12.6</v>
      </c>
      <c r="L32" s="105">
        <f t="shared" si="0"/>
        <v>504</v>
      </c>
      <c r="M32" s="106">
        <v>12</v>
      </c>
    </row>
    <row r="33" spans="1:13" x14ac:dyDescent="0.25">
      <c r="A33" s="97">
        <v>29</v>
      </c>
      <c r="B33" s="97" t="s">
        <v>800</v>
      </c>
      <c r="C33" s="97" t="s">
        <v>171</v>
      </c>
      <c r="E33" s="97" t="s">
        <v>716</v>
      </c>
      <c r="F33" s="97" t="s">
        <v>730</v>
      </c>
      <c r="G33" s="99">
        <v>30911</v>
      </c>
      <c r="H33" s="103">
        <v>0.79166666666666696</v>
      </c>
      <c r="I33" s="104" t="s">
        <v>767</v>
      </c>
      <c r="J33" s="97">
        <v>32</v>
      </c>
      <c r="K33" s="105">
        <v>5.5</v>
      </c>
      <c r="L33" s="105">
        <f t="shared" si="0"/>
        <v>176</v>
      </c>
      <c r="M33" s="106">
        <v>5</v>
      </c>
    </row>
    <row r="34" spans="1:13" x14ac:dyDescent="0.25">
      <c r="A34" s="97">
        <v>30</v>
      </c>
      <c r="B34" s="97" t="s">
        <v>802</v>
      </c>
      <c r="C34" s="97" t="s">
        <v>803</v>
      </c>
      <c r="E34" s="97" t="s">
        <v>721</v>
      </c>
      <c r="F34" s="97" t="s">
        <v>706</v>
      </c>
      <c r="G34" s="99">
        <v>30917</v>
      </c>
      <c r="H34" s="103">
        <v>0.79166666666666696</v>
      </c>
      <c r="I34" s="104" t="s">
        <v>767</v>
      </c>
      <c r="J34" s="97">
        <v>40</v>
      </c>
      <c r="K34" s="105">
        <v>21.5</v>
      </c>
      <c r="L34" s="105">
        <f t="shared" si="0"/>
        <v>860</v>
      </c>
      <c r="M34" s="106">
        <v>18</v>
      </c>
    </row>
    <row r="35" spans="1:13" x14ac:dyDescent="0.25">
      <c r="A35" s="97">
        <v>31</v>
      </c>
      <c r="B35" s="97" t="s">
        <v>805</v>
      </c>
      <c r="C35" s="97" t="s">
        <v>806</v>
      </c>
      <c r="E35" s="97" t="s">
        <v>711</v>
      </c>
      <c r="F35" s="97" t="s">
        <v>740</v>
      </c>
      <c r="G35" s="99">
        <v>32855</v>
      </c>
      <c r="H35" s="103">
        <v>0.79166666666666696</v>
      </c>
      <c r="I35" s="104" t="s">
        <v>707</v>
      </c>
      <c r="J35" s="97">
        <v>25</v>
      </c>
      <c r="K35" s="105">
        <v>8.52</v>
      </c>
      <c r="L35" s="105">
        <f t="shared" si="0"/>
        <v>213</v>
      </c>
      <c r="M35" s="106">
        <v>9</v>
      </c>
    </row>
    <row r="36" spans="1:13" x14ac:dyDescent="0.25">
      <c r="A36" s="97">
        <v>32</v>
      </c>
      <c r="B36" s="97" t="s">
        <v>761</v>
      </c>
      <c r="C36" s="97" t="s">
        <v>714</v>
      </c>
      <c r="E36" s="97" t="s">
        <v>711</v>
      </c>
      <c r="F36" s="97" t="s">
        <v>726</v>
      </c>
      <c r="G36" s="99">
        <v>33274</v>
      </c>
      <c r="H36" s="103">
        <v>0.79166666666666696</v>
      </c>
      <c r="I36" s="104"/>
      <c r="J36" s="97">
        <v>35</v>
      </c>
      <c r="K36" s="105">
        <v>12.1</v>
      </c>
      <c r="L36" s="105">
        <f t="shared" si="0"/>
        <v>423.5</v>
      </c>
      <c r="M36" s="106">
        <v>12</v>
      </c>
    </row>
    <row r="37" spans="1:13" x14ac:dyDescent="0.25">
      <c r="A37" s="97">
        <v>33</v>
      </c>
      <c r="B37" s="97" t="s">
        <v>809</v>
      </c>
      <c r="C37" s="97" t="s">
        <v>810</v>
      </c>
      <c r="E37" s="97" t="s">
        <v>711</v>
      </c>
      <c r="F37" s="97" t="s">
        <v>706</v>
      </c>
      <c r="G37" s="99">
        <v>33097</v>
      </c>
      <c r="H37" s="103">
        <v>0.79166666666666696</v>
      </c>
      <c r="I37" s="104" t="s">
        <v>722</v>
      </c>
      <c r="J37" s="97">
        <v>35</v>
      </c>
      <c r="K37" s="105">
        <v>24</v>
      </c>
      <c r="L37" s="105">
        <f t="shared" si="0"/>
        <v>840</v>
      </c>
      <c r="M37" s="106">
        <v>24</v>
      </c>
    </row>
    <row r="38" spans="1:13" x14ac:dyDescent="0.25">
      <c r="A38" s="97">
        <v>34</v>
      </c>
      <c r="B38" s="97" t="s">
        <v>812</v>
      </c>
      <c r="C38" s="97" t="s">
        <v>778</v>
      </c>
      <c r="E38" s="97" t="s">
        <v>705</v>
      </c>
      <c r="F38" s="97" t="s">
        <v>730</v>
      </c>
      <c r="G38" s="99">
        <v>32452</v>
      </c>
      <c r="H38" s="103">
        <v>0.33333333333333331</v>
      </c>
      <c r="I38" s="104" t="s">
        <v>712</v>
      </c>
      <c r="J38" s="97">
        <v>40</v>
      </c>
      <c r="K38" s="105">
        <v>19.5</v>
      </c>
      <c r="L38" s="105">
        <f t="shared" si="0"/>
        <v>780</v>
      </c>
      <c r="M38" s="106">
        <v>19</v>
      </c>
    </row>
    <row r="39" spans="1:13" x14ac:dyDescent="0.25">
      <c r="A39" s="97">
        <v>35</v>
      </c>
      <c r="B39" s="97" t="s">
        <v>814</v>
      </c>
      <c r="C39" s="97" t="s">
        <v>815</v>
      </c>
      <c r="E39" s="97" t="s">
        <v>705</v>
      </c>
      <c r="F39" s="97" t="s">
        <v>706</v>
      </c>
      <c r="G39" s="99">
        <v>32106</v>
      </c>
      <c r="H39" s="103">
        <v>0.33333333333333331</v>
      </c>
      <c r="I39" s="104" t="s">
        <v>712</v>
      </c>
      <c r="J39" s="97">
        <v>35.5</v>
      </c>
      <c r="K39" s="105">
        <v>12.5</v>
      </c>
      <c r="L39" s="105">
        <f t="shared" si="0"/>
        <v>443.75</v>
      </c>
      <c r="M39" s="106">
        <v>12</v>
      </c>
    </row>
    <row r="40" spans="1:13" x14ac:dyDescent="0.25">
      <c r="A40" s="97">
        <v>36</v>
      </c>
      <c r="B40" s="97" t="s">
        <v>817</v>
      </c>
      <c r="C40" s="97" t="s">
        <v>818</v>
      </c>
      <c r="E40" s="97" t="s">
        <v>721</v>
      </c>
      <c r="F40" s="97" t="s">
        <v>706</v>
      </c>
      <c r="G40" s="99">
        <v>31563</v>
      </c>
      <c r="H40" s="103">
        <v>0.33333333333333298</v>
      </c>
      <c r="I40" s="104"/>
      <c r="J40" s="97">
        <v>40</v>
      </c>
      <c r="K40" s="105">
        <v>8.75</v>
      </c>
      <c r="L40" s="105">
        <f t="shared" si="0"/>
        <v>350</v>
      </c>
      <c r="M40" s="106">
        <v>9</v>
      </c>
    </row>
    <row r="41" spans="1:13" x14ac:dyDescent="0.25">
      <c r="A41" s="97">
        <v>37</v>
      </c>
      <c r="B41" s="97" t="s">
        <v>814</v>
      </c>
      <c r="C41" s="97" t="s">
        <v>820</v>
      </c>
      <c r="E41" s="97" t="s">
        <v>705</v>
      </c>
      <c r="F41" s="97" t="s">
        <v>726</v>
      </c>
      <c r="G41" s="99">
        <v>32029</v>
      </c>
      <c r="H41" s="103">
        <v>0.33333333333333298</v>
      </c>
      <c r="I41" s="104" t="s">
        <v>767</v>
      </c>
      <c r="J41" s="97">
        <v>29.5</v>
      </c>
      <c r="K41" s="105">
        <v>6.5</v>
      </c>
      <c r="L41" s="105">
        <f t="shared" si="0"/>
        <v>191.75</v>
      </c>
      <c r="M41" s="106">
        <v>6</v>
      </c>
    </row>
    <row r="42" spans="1:13" x14ac:dyDescent="0.25">
      <c r="A42" s="97">
        <v>38</v>
      </c>
      <c r="B42" s="97" t="s">
        <v>822</v>
      </c>
      <c r="C42" s="97" t="s">
        <v>823</v>
      </c>
      <c r="E42" s="97" t="s">
        <v>716</v>
      </c>
      <c r="F42" s="97" t="s">
        <v>740</v>
      </c>
      <c r="G42" s="99">
        <v>30484</v>
      </c>
      <c r="H42" s="103">
        <v>0.33333333333333298</v>
      </c>
      <c r="I42" s="104" t="s">
        <v>712</v>
      </c>
      <c r="J42" s="97">
        <v>38</v>
      </c>
      <c r="K42" s="105">
        <v>15.5</v>
      </c>
      <c r="L42" s="105">
        <f t="shared" si="0"/>
        <v>589</v>
      </c>
      <c r="M42" s="106">
        <v>15</v>
      </c>
    </row>
    <row r="43" spans="1:13" x14ac:dyDescent="0.25">
      <c r="A43" s="97">
        <v>39</v>
      </c>
      <c r="B43" s="97" t="s">
        <v>825</v>
      </c>
      <c r="C43" s="97" t="s">
        <v>826</v>
      </c>
      <c r="E43" s="97" t="s">
        <v>711</v>
      </c>
      <c r="F43" s="97" t="s">
        <v>726</v>
      </c>
      <c r="G43" s="99">
        <v>32735</v>
      </c>
      <c r="H43" s="103">
        <v>0.33333333333333298</v>
      </c>
      <c r="I43" s="104" t="s">
        <v>754</v>
      </c>
      <c r="J43" s="97">
        <v>40</v>
      </c>
      <c r="K43" s="105">
        <v>22</v>
      </c>
      <c r="L43" s="105">
        <f t="shared" si="0"/>
        <v>880</v>
      </c>
      <c r="M43" s="106">
        <v>21</v>
      </c>
    </row>
    <row r="44" spans="1:13" x14ac:dyDescent="0.25">
      <c r="A44" s="97">
        <v>40</v>
      </c>
      <c r="B44" s="97" t="s">
        <v>828</v>
      </c>
      <c r="C44" s="97" t="s">
        <v>829</v>
      </c>
      <c r="E44" s="97" t="s">
        <v>711</v>
      </c>
      <c r="F44" s="97" t="s">
        <v>726</v>
      </c>
      <c r="G44" s="99">
        <v>32085</v>
      </c>
      <c r="H44" s="103">
        <v>0.33333333333333298</v>
      </c>
      <c r="I44" s="104"/>
      <c r="J44" s="97">
        <v>38</v>
      </c>
      <c r="K44" s="105">
        <v>15.5</v>
      </c>
      <c r="L44" s="105">
        <f t="shared" si="0"/>
        <v>589</v>
      </c>
      <c r="M44" s="106">
        <v>14</v>
      </c>
    </row>
    <row r="45" spans="1:13" x14ac:dyDescent="0.25">
      <c r="A45" s="97">
        <v>41</v>
      </c>
      <c r="B45" s="97" t="s">
        <v>831</v>
      </c>
      <c r="C45" s="97" t="s">
        <v>832</v>
      </c>
      <c r="E45" s="97" t="s">
        <v>711</v>
      </c>
      <c r="F45" s="97" t="s">
        <v>740</v>
      </c>
      <c r="G45" s="99">
        <v>31551</v>
      </c>
      <c r="H45" s="103">
        <v>0.33333333333333298</v>
      </c>
      <c r="I45" s="104" t="s">
        <v>741</v>
      </c>
      <c r="J45" s="97">
        <v>40</v>
      </c>
      <c r="K45" s="105">
        <v>8.2200000000000006</v>
      </c>
      <c r="L45" s="105">
        <f t="shared" si="0"/>
        <v>328.8</v>
      </c>
      <c r="M45" s="106">
        <v>7</v>
      </c>
    </row>
    <row r="46" spans="1:13" x14ac:dyDescent="0.25">
      <c r="A46" s="97">
        <v>42</v>
      </c>
      <c r="B46" s="97" t="s">
        <v>834</v>
      </c>
      <c r="C46" s="97" t="s">
        <v>835</v>
      </c>
      <c r="E46" s="97" t="s">
        <v>705</v>
      </c>
      <c r="F46" s="97" t="s">
        <v>730</v>
      </c>
      <c r="G46" s="99">
        <v>29963</v>
      </c>
      <c r="H46" s="103">
        <v>0.33333333333333298</v>
      </c>
      <c r="I46" s="104"/>
      <c r="J46" s="97">
        <v>40</v>
      </c>
      <c r="K46" s="105">
        <v>19.5</v>
      </c>
      <c r="L46" s="105">
        <f t="shared" si="0"/>
        <v>780</v>
      </c>
      <c r="M46" s="106">
        <v>16</v>
      </c>
    </row>
    <row r="47" spans="1:13" x14ac:dyDescent="0.25">
      <c r="A47" s="97">
        <v>43</v>
      </c>
      <c r="B47" s="97" t="s">
        <v>837</v>
      </c>
      <c r="C47" s="97" t="s">
        <v>838</v>
      </c>
      <c r="E47" s="97" t="s">
        <v>711</v>
      </c>
      <c r="F47" s="97" t="s">
        <v>740</v>
      </c>
      <c r="G47" s="99">
        <v>31494</v>
      </c>
      <c r="H47" s="103">
        <v>0.33333333333333298</v>
      </c>
      <c r="I47" s="104" t="s">
        <v>754</v>
      </c>
      <c r="J47" s="97">
        <v>35</v>
      </c>
      <c r="K47" s="105">
        <v>24</v>
      </c>
      <c r="L47" s="105">
        <f t="shared" si="0"/>
        <v>840</v>
      </c>
      <c r="M47" s="106">
        <v>12</v>
      </c>
    </row>
    <row r="48" spans="1:13" x14ac:dyDescent="0.25">
      <c r="A48" s="97">
        <v>44</v>
      </c>
      <c r="B48" s="97" t="s">
        <v>840</v>
      </c>
      <c r="C48" s="97" t="s">
        <v>154</v>
      </c>
      <c r="E48" s="97" t="s">
        <v>721</v>
      </c>
      <c r="F48" s="97" t="s">
        <v>740</v>
      </c>
      <c r="G48" s="99">
        <v>31751</v>
      </c>
      <c r="H48" s="103">
        <v>0.33333333333333298</v>
      </c>
      <c r="I48" s="104" t="s">
        <v>741</v>
      </c>
      <c r="J48" s="97">
        <v>15.5</v>
      </c>
      <c r="K48" s="105">
        <v>6.5</v>
      </c>
      <c r="L48" s="105">
        <f t="shared" si="0"/>
        <v>100.75</v>
      </c>
      <c r="M48" s="106">
        <v>8</v>
      </c>
    </row>
    <row r="49" spans="1:13" x14ac:dyDescent="0.25">
      <c r="A49" s="97">
        <v>45</v>
      </c>
      <c r="B49" s="97" t="s">
        <v>842</v>
      </c>
      <c r="C49" s="97" t="s">
        <v>843</v>
      </c>
      <c r="E49" s="97" t="s">
        <v>711</v>
      </c>
      <c r="F49" s="97" t="s">
        <v>730</v>
      </c>
      <c r="G49" s="99">
        <v>30963</v>
      </c>
      <c r="H49" s="103">
        <v>0.33333333333333298</v>
      </c>
      <c r="I49" s="104" t="s">
        <v>767</v>
      </c>
      <c r="J49" s="97">
        <v>40</v>
      </c>
      <c r="K49" s="105">
        <v>22</v>
      </c>
      <c r="L49" s="105">
        <f t="shared" si="0"/>
        <v>880</v>
      </c>
      <c r="M49" s="106">
        <v>21</v>
      </c>
    </row>
    <row r="50" spans="1:13" x14ac:dyDescent="0.25">
      <c r="A50" s="97">
        <v>46</v>
      </c>
      <c r="B50" s="97" t="s">
        <v>845</v>
      </c>
      <c r="C50" s="97" t="s">
        <v>846</v>
      </c>
      <c r="E50" s="97" t="s">
        <v>711</v>
      </c>
      <c r="F50" s="97" t="s">
        <v>726</v>
      </c>
      <c r="G50" s="99">
        <v>32507</v>
      </c>
      <c r="H50" s="103">
        <v>0.33333333333333298</v>
      </c>
      <c r="I50" s="104" t="s">
        <v>717</v>
      </c>
      <c r="J50" s="97">
        <v>32</v>
      </c>
      <c r="K50" s="105">
        <v>5.5</v>
      </c>
      <c r="L50" s="105">
        <f t="shared" si="0"/>
        <v>176</v>
      </c>
      <c r="M50" s="106">
        <v>5</v>
      </c>
    </row>
    <row r="51" spans="1:13" x14ac:dyDescent="0.25">
      <c r="A51" s="97">
        <v>47</v>
      </c>
      <c r="B51" s="97" t="s">
        <v>848</v>
      </c>
      <c r="C51" s="97" t="s">
        <v>849</v>
      </c>
      <c r="E51" s="97" t="s">
        <v>716</v>
      </c>
      <c r="F51" s="97" t="s">
        <v>726</v>
      </c>
      <c r="G51" s="99">
        <v>31508</v>
      </c>
      <c r="H51" s="103">
        <v>0.79166666666666663</v>
      </c>
      <c r="I51" s="104" t="s">
        <v>722</v>
      </c>
      <c r="J51" s="97">
        <v>25</v>
      </c>
      <c r="K51" s="105">
        <v>8.52</v>
      </c>
      <c r="L51" s="105">
        <f t="shared" si="0"/>
        <v>213</v>
      </c>
      <c r="M51" s="106">
        <v>6</v>
      </c>
    </row>
    <row r="52" spans="1:13" x14ac:dyDescent="0.25">
      <c r="A52" s="97">
        <v>48</v>
      </c>
      <c r="B52" s="97" t="s">
        <v>851</v>
      </c>
      <c r="C52" s="97" t="s">
        <v>852</v>
      </c>
      <c r="E52" s="97" t="s">
        <v>716</v>
      </c>
      <c r="F52" s="97" t="s">
        <v>740</v>
      </c>
      <c r="G52" s="99">
        <v>31923</v>
      </c>
      <c r="H52" s="103">
        <v>0.79166666666666663</v>
      </c>
      <c r="I52" s="104" t="s">
        <v>707</v>
      </c>
      <c r="J52" s="97">
        <v>38</v>
      </c>
      <c r="K52" s="105">
        <v>15.5</v>
      </c>
      <c r="L52" s="105">
        <f t="shared" si="0"/>
        <v>589</v>
      </c>
      <c r="M52" s="106">
        <v>14</v>
      </c>
    </row>
    <row r="53" spans="1:13" x14ac:dyDescent="0.25">
      <c r="A53" s="97">
        <v>49</v>
      </c>
      <c r="B53" s="97" t="s">
        <v>764</v>
      </c>
      <c r="C53" s="97" t="s">
        <v>854</v>
      </c>
      <c r="E53" s="97" t="s">
        <v>705</v>
      </c>
      <c r="F53" s="97" t="s">
        <v>706</v>
      </c>
      <c r="G53" s="99">
        <v>32114</v>
      </c>
      <c r="H53" s="103">
        <v>0.79166666666666696</v>
      </c>
      <c r="I53" s="104" t="s">
        <v>717</v>
      </c>
      <c r="J53" s="97">
        <v>35.5</v>
      </c>
      <c r="K53" s="105">
        <v>12.5</v>
      </c>
      <c r="L53" s="105">
        <f t="shared" si="0"/>
        <v>443.75</v>
      </c>
      <c r="M53" s="106">
        <v>11</v>
      </c>
    </row>
    <row r="54" spans="1:13" x14ac:dyDescent="0.25">
      <c r="A54" s="97">
        <v>50</v>
      </c>
      <c r="B54" s="97" t="s">
        <v>856</v>
      </c>
      <c r="C54" s="97" t="s">
        <v>857</v>
      </c>
      <c r="E54" s="97" t="s">
        <v>721</v>
      </c>
      <c r="F54" s="97" t="s">
        <v>730</v>
      </c>
      <c r="G54" s="99">
        <v>31690</v>
      </c>
      <c r="H54" s="103">
        <v>0.79166666666666696</v>
      </c>
      <c r="I54" s="104" t="s">
        <v>707</v>
      </c>
      <c r="J54" s="97">
        <v>40</v>
      </c>
      <c r="K54" s="105">
        <v>21.5</v>
      </c>
      <c r="L54" s="105">
        <f t="shared" si="0"/>
        <v>860</v>
      </c>
      <c r="M54" s="106">
        <v>11</v>
      </c>
    </row>
    <row r="55" spans="1:13" x14ac:dyDescent="0.25">
      <c r="A55" s="97">
        <v>51</v>
      </c>
      <c r="B55" s="97" t="s">
        <v>774</v>
      </c>
      <c r="C55" s="97" t="s">
        <v>859</v>
      </c>
      <c r="E55" s="97" t="s">
        <v>711</v>
      </c>
      <c r="F55" s="97" t="s">
        <v>740</v>
      </c>
      <c r="G55" s="99">
        <v>30784</v>
      </c>
      <c r="H55" s="103">
        <v>0.79166666666666696</v>
      </c>
      <c r="I55" s="104"/>
      <c r="J55" s="97">
        <v>38</v>
      </c>
      <c r="K55" s="105">
        <v>15.5</v>
      </c>
      <c r="L55" s="105">
        <f t="shared" si="0"/>
        <v>589</v>
      </c>
      <c r="M55" s="106">
        <v>16</v>
      </c>
    </row>
    <row r="56" spans="1:13" x14ac:dyDescent="0.25">
      <c r="A56" s="97">
        <v>52</v>
      </c>
      <c r="B56" s="97" t="s">
        <v>861</v>
      </c>
      <c r="C56" s="97" t="s">
        <v>862</v>
      </c>
      <c r="E56" s="97" t="s">
        <v>705</v>
      </c>
      <c r="F56" s="97" t="s">
        <v>726</v>
      </c>
      <c r="G56" s="99">
        <v>32078</v>
      </c>
      <c r="H56" s="103">
        <v>0.79166666666666696</v>
      </c>
      <c r="I56" s="104" t="s">
        <v>722</v>
      </c>
      <c r="J56" s="97">
        <v>40</v>
      </c>
      <c r="K56" s="105">
        <v>21.5</v>
      </c>
      <c r="L56" s="105">
        <f t="shared" si="0"/>
        <v>860</v>
      </c>
      <c r="M56" s="106">
        <v>21</v>
      </c>
    </row>
    <row r="57" spans="1:13" x14ac:dyDescent="0.25">
      <c r="A57" s="97">
        <v>53</v>
      </c>
      <c r="B57" s="97" t="s">
        <v>864</v>
      </c>
      <c r="C57" s="97" t="s">
        <v>865</v>
      </c>
      <c r="E57" s="97" t="s">
        <v>711</v>
      </c>
      <c r="F57" s="97" t="s">
        <v>740</v>
      </c>
      <c r="G57" s="99">
        <v>31427</v>
      </c>
      <c r="H57" s="103">
        <v>0.79166666666666696</v>
      </c>
      <c r="I57" s="104" t="s">
        <v>722</v>
      </c>
      <c r="J57" s="97">
        <v>35</v>
      </c>
      <c r="K57" s="105">
        <v>24</v>
      </c>
      <c r="L57" s="105">
        <f t="shared" si="0"/>
        <v>840</v>
      </c>
      <c r="M57" s="106">
        <v>22</v>
      </c>
    </row>
    <row r="58" spans="1:13" x14ac:dyDescent="0.25">
      <c r="A58" s="97">
        <v>54</v>
      </c>
      <c r="B58" s="97" t="s">
        <v>867</v>
      </c>
      <c r="C58" s="97" t="s">
        <v>868</v>
      </c>
      <c r="E58" s="97" t="s">
        <v>711</v>
      </c>
      <c r="F58" s="97" t="s">
        <v>726</v>
      </c>
      <c r="G58" s="99">
        <v>31695</v>
      </c>
      <c r="H58" s="103">
        <v>0.79166666666666696</v>
      </c>
      <c r="I58" s="104"/>
      <c r="J58" s="97">
        <v>40</v>
      </c>
      <c r="K58" s="105">
        <v>21.5</v>
      </c>
      <c r="L58" s="105">
        <f t="shared" si="0"/>
        <v>860</v>
      </c>
      <c r="M58" s="106">
        <v>21</v>
      </c>
    </row>
    <row r="59" spans="1:13" x14ac:dyDescent="0.25">
      <c r="A59" s="97">
        <v>55</v>
      </c>
      <c r="B59" s="97" t="s">
        <v>870</v>
      </c>
      <c r="C59" s="97" t="s">
        <v>871</v>
      </c>
      <c r="E59" s="97" t="s">
        <v>716</v>
      </c>
      <c r="F59" s="97" t="s">
        <v>706</v>
      </c>
      <c r="G59" s="99">
        <v>32301</v>
      </c>
      <c r="H59" s="103">
        <v>0.79166666666666696</v>
      </c>
      <c r="I59" s="104"/>
      <c r="J59" s="97">
        <v>25</v>
      </c>
      <c r="K59" s="105">
        <v>8.52</v>
      </c>
      <c r="L59" s="105">
        <f t="shared" si="0"/>
        <v>213</v>
      </c>
      <c r="M59" s="106">
        <v>9</v>
      </c>
    </row>
    <row r="60" spans="1:13" x14ac:dyDescent="0.25">
      <c r="A60" s="97">
        <v>56</v>
      </c>
      <c r="B60" s="97" t="s">
        <v>873</v>
      </c>
      <c r="C60" s="97" t="s">
        <v>874</v>
      </c>
      <c r="E60" s="97" t="s">
        <v>721</v>
      </c>
      <c r="F60" s="97" t="s">
        <v>706</v>
      </c>
      <c r="G60" s="99">
        <v>33261</v>
      </c>
      <c r="H60" s="103">
        <v>0.79166666666666696</v>
      </c>
      <c r="I60" s="104" t="s">
        <v>717</v>
      </c>
      <c r="J60" s="97">
        <v>40</v>
      </c>
      <c r="K60" s="105">
        <v>21.5</v>
      </c>
      <c r="L60" s="105">
        <f t="shared" si="0"/>
        <v>860</v>
      </c>
      <c r="M60" s="106">
        <v>21</v>
      </c>
    </row>
    <row r="61" spans="1:13" x14ac:dyDescent="0.25">
      <c r="A61" s="97">
        <v>57</v>
      </c>
      <c r="B61" s="97" t="s">
        <v>834</v>
      </c>
      <c r="C61" s="97" t="s">
        <v>876</v>
      </c>
      <c r="E61" s="97" t="s">
        <v>711</v>
      </c>
      <c r="F61" s="97" t="s">
        <v>706</v>
      </c>
      <c r="G61" s="99">
        <v>29812</v>
      </c>
      <c r="H61" s="103">
        <v>0.79166666666666696</v>
      </c>
      <c r="I61" s="104" t="s">
        <v>707</v>
      </c>
      <c r="J61" s="97">
        <v>38</v>
      </c>
      <c r="K61" s="105">
        <v>15.5</v>
      </c>
      <c r="L61" s="105">
        <f t="shared" si="0"/>
        <v>589</v>
      </c>
      <c r="M61" s="106">
        <v>14</v>
      </c>
    </row>
    <row r="62" spans="1:13" x14ac:dyDescent="0.25">
      <c r="A62" s="97">
        <v>58</v>
      </c>
      <c r="B62" s="97" t="s">
        <v>878</v>
      </c>
      <c r="C62" s="97" t="s">
        <v>879</v>
      </c>
      <c r="E62" s="97" t="s">
        <v>711</v>
      </c>
      <c r="F62" s="97" t="s">
        <v>730</v>
      </c>
      <c r="G62" s="99">
        <v>32835</v>
      </c>
      <c r="H62" s="103">
        <v>0.79166666666666696</v>
      </c>
      <c r="I62" s="104" t="s">
        <v>741</v>
      </c>
      <c r="J62" s="97">
        <v>40</v>
      </c>
      <c r="K62" s="105">
        <v>12.6</v>
      </c>
      <c r="L62" s="105">
        <f t="shared" si="0"/>
        <v>504</v>
      </c>
      <c r="M62" s="106">
        <v>11</v>
      </c>
    </row>
    <row r="63" spans="1:13" x14ac:dyDescent="0.25">
      <c r="A63" s="97">
        <v>59</v>
      </c>
      <c r="B63" s="97" t="s">
        <v>881</v>
      </c>
      <c r="C63" s="97" t="s">
        <v>714</v>
      </c>
      <c r="E63" s="97" t="s">
        <v>705</v>
      </c>
      <c r="F63" s="97" t="s">
        <v>706</v>
      </c>
      <c r="G63" s="99">
        <v>31789</v>
      </c>
      <c r="H63" s="103">
        <v>0.79166666666666696</v>
      </c>
      <c r="I63" s="104" t="s">
        <v>754</v>
      </c>
      <c r="J63" s="97">
        <v>42</v>
      </c>
      <c r="K63" s="105">
        <v>16.75</v>
      </c>
      <c r="L63" s="105">
        <f t="shared" si="0"/>
        <v>703.5</v>
      </c>
      <c r="M63" s="106">
        <v>14</v>
      </c>
    </row>
    <row r="64" spans="1:13" x14ac:dyDescent="0.25">
      <c r="A64" s="97">
        <v>60</v>
      </c>
      <c r="B64" s="97" t="s">
        <v>883</v>
      </c>
      <c r="C64" s="97" t="s">
        <v>884</v>
      </c>
      <c r="E64" s="97" t="s">
        <v>721</v>
      </c>
      <c r="F64" s="97" t="s">
        <v>726</v>
      </c>
      <c r="G64" s="99">
        <v>31580</v>
      </c>
      <c r="H64" s="103">
        <v>0.79166666666666696</v>
      </c>
      <c r="I64" s="104" t="s">
        <v>741</v>
      </c>
      <c r="J64" s="97">
        <v>40</v>
      </c>
      <c r="K64" s="105">
        <v>8.75</v>
      </c>
      <c r="L64" s="105">
        <f t="shared" si="0"/>
        <v>350</v>
      </c>
      <c r="M64" s="106">
        <v>5</v>
      </c>
    </row>
    <row r="65" spans="1:13" x14ac:dyDescent="0.25">
      <c r="A65" s="97">
        <v>61</v>
      </c>
      <c r="B65" s="97" t="s">
        <v>886</v>
      </c>
      <c r="C65" s="97" t="s">
        <v>887</v>
      </c>
      <c r="E65" s="97" t="s">
        <v>711</v>
      </c>
      <c r="F65" s="97" t="s">
        <v>740</v>
      </c>
      <c r="G65" s="99">
        <v>31926</v>
      </c>
      <c r="H65" s="103">
        <v>0.25</v>
      </c>
      <c r="I65" s="104" t="s">
        <v>722</v>
      </c>
      <c r="J65" s="97">
        <v>25</v>
      </c>
      <c r="K65" s="105">
        <v>8.52</v>
      </c>
      <c r="L65" s="105">
        <f t="shared" si="0"/>
        <v>213</v>
      </c>
      <c r="M65" s="106">
        <v>5</v>
      </c>
    </row>
    <row r="66" spans="1:13" x14ac:dyDescent="0.25">
      <c r="A66" s="97">
        <v>62</v>
      </c>
      <c r="B66" s="97" t="s">
        <v>837</v>
      </c>
      <c r="C66" s="97" t="s">
        <v>889</v>
      </c>
      <c r="E66" s="97" t="s">
        <v>721</v>
      </c>
      <c r="F66" s="97" t="s">
        <v>706</v>
      </c>
      <c r="G66" s="99">
        <v>32625</v>
      </c>
      <c r="H66" s="103">
        <v>0.25</v>
      </c>
      <c r="I66" s="104"/>
      <c r="J66" s="97">
        <v>15.5</v>
      </c>
      <c r="K66" s="105">
        <v>6.5</v>
      </c>
      <c r="L66" s="105">
        <f t="shared" si="0"/>
        <v>100.75</v>
      </c>
      <c r="M66" s="106">
        <v>7</v>
      </c>
    </row>
    <row r="67" spans="1:13" x14ac:dyDescent="0.25">
      <c r="A67" s="97">
        <v>63</v>
      </c>
      <c r="B67" s="97" t="s">
        <v>891</v>
      </c>
      <c r="C67" s="97" t="s">
        <v>892</v>
      </c>
      <c r="E67" s="97" t="s">
        <v>705</v>
      </c>
      <c r="F67" s="97" t="s">
        <v>740</v>
      </c>
      <c r="G67" s="99">
        <v>30139</v>
      </c>
      <c r="H67" s="103">
        <v>0.25</v>
      </c>
      <c r="I67" s="104" t="s">
        <v>741</v>
      </c>
      <c r="J67" s="97">
        <v>40</v>
      </c>
      <c r="K67" s="105">
        <v>15.5</v>
      </c>
      <c r="L67" s="105">
        <f t="shared" si="0"/>
        <v>620</v>
      </c>
      <c r="M67" s="106">
        <v>14</v>
      </c>
    </row>
    <row r="68" spans="1:13" x14ac:dyDescent="0.25">
      <c r="A68" s="97">
        <v>64</v>
      </c>
      <c r="B68" s="97" t="s">
        <v>894</v>
      </c>
      <c r="C68" s="97" t="s">
        <v>895</v>
      </c>
      <c r="E68" s="97" t="s">
        <v>721</v>
      </c>
      <c r="F68" s="97" t="s">
        <v>726</v>
      </c>
      <c r="G68" s="99">
        <v>32470</v>
      </c>
      <c r="H68" s="103">
        <v>0.25</v>
      </c>
      <c r="I68" s="104" t="s">
        <v>707</v>
      </c>
      <c r="J68" s="97">
        <v>35</v>
      </c>
      <c r="K68" s="105">
        <v>12.1</v>
      </c>
      <c r="L68" s="105">
        <f t="shared" si="0"/>
        <v>423.5</v>
      </c>
      <c r="M68" s="106">
        <v>12</v>
      </c>
    </row>
    <row r="69" spans="1:13" x14ac:dyDescent="0.25">
      <c r="A69" s="97">
        <v>65</v>
      </c>
      <c r="B69" s="97" t="s">
        <v>897</v>
      </c>
      <c r="C69" s="97" t="s">
        <v>898</v>
      </c>
      <c r="E69" s="97" t="s">
        <v>721</v>
      </c>
      <c r="F69" s="97" t="s">
        <v>740</v>
      </c>
      <c r="G69" s="99">
        <v>31444</v>
      </c>
      <c r="H69" s="103">
        <v>0.25</v>
      </c>
      <c r="I69" s="104" t="s">
        <v>741</v>
      </c>
      <c r="J69" s="97">
        <v>35</v>
      </c>
      <c r="K69" s="105">
        <v>24</v>
      </c>
      <c r="L69" s="105">
        <f t="shared" si="0"/>
        <v>840</v>
      </c>
      <c r="M69" s="106">
        <v>21</v>
      </c>
    </row>
    <row r="70" spans="1:13" x14ac:dyDescent="0.25">
      <c r="A70" s="97">
        <v>66</v>
      </c>
      <c r="B70" s="97" t="s">
        <v>755</v>
      </c>
      <c r="C70" s="97" t="s">
        <v>900</v>
      </c>
      <c r="E70" s="97" t="s">
        <v>716</v>
      </c>
      <c r="F70" s="97" t="s">
        <v>706</v>
      </c>
      <c r="G70" s="99">
        <v>30768</v>
      </c>
      <c r="H70" s="103">
        <v>0.25</v>
      </c>
      <c r="I70" s="104" t="s">
        <v>712</v>
      </c>
      <c r="J70" s="97">
        <v>35.5</v>
      </c>
      <c r="K70" s="105">
        <v>13.3</v>
      </c>
      <c r="L70" s="105">
        <f t="shared" ref="L70:L98" si="1">J70*K70</f>
        <v>472.15000000000003</v>
      </c>
      <c r="M70" s="106">
        <v>13</v>
      </c>
    </row>
    <row r="71" spans="1:13" x14ac:dyDescent="0.25">
      <c r="A71" s="97">
        <v>67</v>
      </c>
      <c r="B71" s="97" t="s">
        <v>902</v>
      </c>
      <c r="C71" s="97" t="s">
        <v>903</v>
      </c>
      <c r="E71" s="97" t="s">
        <v>705</v>
      </c>
      <c r="F71" s="97" t="s">
        <v>740</v>
      </c>
      <c r="G71" s="99">
        <v>32118</v>
      </c>
      <c r="H71" s="103">
        <v>0.25</v>
      </c>
      <c r="I71" s="104"/>
      <c r="J71" s="97">
        <v>29.5</v>
      </c>
      <c r="K71" s="105">
        <v>6.5</v>
      </c>
      <c r="L71" s="105">
        <f t="shared" si="1"/>
        <v>191.75</v>
      </c>
      <c r="M71" s="106">
        <v>3</v>
      </c>
    </row>
    <row r="72" spans="1:13" x14ac:dyDescent="0.25">
      <c r="A72" s="97">
        <v>68</v>
      </c>
      <c r="B72" s="97" t="s">
        <v>174</v>
      </c>
      <c r="C72" s="97" t="s">
        <v>714</v>
      </c>
      <c r="E72" s="97" t="s">
        <v>711</v>
      </c>
      <c r="F72" s="97" t="s">
        <v>706</v>
      </c>
      <c r="G72" s="99">
        <v>32795</v>
      </c>
      <c r="H72" s="103">
        <v>0.25</v>
      </c>
      <c r="I72" s="104" t="s">
        <v>741</v>
      </c>
      <c r="J72" s="97">
        <v>40</v>
      </c>
      <c r="K72" s="105">
        <v>15.5</v>
      </c>
      <c r="L72" s="105">
        <f t="shared" si="1"/>
        <v>620</v>
      </c>
      <c r="M72" s="106">
        <v>14</v>
      </c>
    </row>
    <row r="73" spans="1:13" x14ac:dyDescent="0.25">
      <c r="A73" s="97">
        <v>69</v>
      </c>
      <c r="B73" s="97" t="s">
        <v>906</v>
      </c>
      <c r="C73" s="97" t="s">
        <v>907</v>
      </c>
      <c r="E73" s="97" t="s">
        <v>716</v>
      </c>
      <c r="F73" s="97" t="s">
        <v>726</v>
      </c>
      <c r="G73" s="99">
        <v>33311</v>
      </c>
      <c r="H73" s="103">
        <v>0.25</v>
      </c>
      <c r="I73" s="104" t="s">
        <v>741</v>
      </c>
      <c r="J73" s="97">
        <v>35</v>
      </c>
      <c r="K73" s="105">
        <v>12.1</v>
      </c>
      <c r="L73" s="105">
        <f t="shared" si="1"/>
        <v>423.5</v>
      </c>
      <c r="M73" s="106">
        <v>12</v>
      </c>
    </row>
    <row r="74" spans="1:13" x14ac:dyDescent="0.25">
      <c r="A74" s="97">
        <v>70</v>
      </c>
      <c r="B74" s="97" t="s">
        <v>790</v>
      </c>
      <c r="C74" s="97" t="s">
        <v>778</v>
      </c>
      <c r="E74" s="97" t="s">
        <v>705</v>
      </c>
      <c r="F74" s="97" t="s">
        <v>730</v>
      </c>
      <c r="G74" s="99">
        <v>32839</v>
      </c>
      <c r="H74" s="103">
        <v>0.25</v>
      </c>
      <c r="I74" s="104" t="s">
        <v>722</v>
      </c>
      <c r="J74" s="97">
        <v>42</v>
      </c>
      <c r="K74" s="105">
        <v>24</v>
      </c>
      <c r="L74" s="105">
        <f t="shared" si="1"/>
        <v>1008</v>
      </c>
      <c r="M74" s="106">
        <v>14</v>
      </c>
    </row>
    <row r="75" spans="1:13" x14ac:dyDescent="0.25">
      <c r="A75" s="97">
        <v>71</v>
      </c>
      <c r="B75" s="97" t="s">
        <v>910</v>
      </c>
      <c r="C75" s="97" t="s">
        <v>911</v>
      </c>
      <c r="E75" s="97" t="s">
        <v>705</v>
      </c>
      <c r="F75" s="97" t="s">
        <v>726</v>
      </c>
      <c r="G75" s="99">
        <v>33392</v>
      </c>
      <c r="H75" s="103">
        <v>0.25</v>
      </c>
      <c r="I75" s="104" t="s">
        <v>722</v>
      </c>
      <c r="J75" s="97">
        <v>29.5</v>
      </c>
      <c r="K75" s="105">
        <v>13.3</v>
      </c>
      <c r="L75" s="105">
        <f t="shared" si="1"/>
        <v>392.35</v>
      </c>
      <c r="M75" s="106">
        <v>13</v>
      </c>
    </row>
    <row r="76" spans="1:13" x14ac:dyDescent="0.25">
      <c r="A76" s="97">
        <v>72</v>
      </c>
      <c r="B76" s="97" t="s">
        <v>913</v>
      </c>
      <c r="C76" s="97" t="s">
        <v>914</v>
      </c>
      <c r="E76" s="97" t="s">
        <v>705</v>
      </c>
      <c r="F76" s="97" t="s">
        <v>740</v>
      </c>
      <c r="G76" s="99">
        <v>31689</v>
      </c>
      <c r="H76" s="103">
        <v>0.25</v>
      </c>
      <c r="I76" s="104" t="s">
        <v>741</v>
      </c>
      <c r="J76" s="97">
        <v>40</v>
      </c>
      <c r="K76" s="105">
        <v>6.5</v>
      </c>
      <c r="L76" s="105">
        <f t="shared" si="1"/>
        <v>260</v>
      </c>
      <c r="M76" s="106">
        <v>6</v>
      </c>
    </row>
    <row r="77" spans="1:13" x14ac:dyDescent="0.25">
      <c r="A77" s="97">
        <v>73</v>
      </c>
      <c r="B77" s="97" t="s">
        <v>916</v>
      </c>
      <c r="C77" s="97" t="s">
        <v>917</v>
      </c>
      <c r="E77" s="97" t="s">
        <v>711</v>
      </c>
      <c r="F77" s="97" t="s">
        <v>706</v>
      </c>
      <c r="G77" s="99">
        <v>30726</v>
      </c>
      <c r="H77" s="103">
        <v>0.25</v>
      </c>
      <c r="I77" s="104" t="s">
        <v>741</v>
      </c>
      <c r="J77" s="97">
        <v>40</v>
      </c>
      <c r="K77" s="105">
        <v>7.22</v>
      </c>
      <c r="L77" s="105">
        <f t="shared" si="1"/>
        <v>288.8</v>
      </c>
      <c r="M77" s="106">
        <v>7</v>
      </c>
    </row>
    <row r="78" spans="1:13" x14ac:dyDescent="0.25">
      <c r="A78" s="97">
        <v>74</v>
      </c>
      <c r="B78" s="97" t="s">
        <v>919</v>
      </c>
      <c r="C78" s="97" t="s">
        <v>719</v>
      </c>
      <c r="E78" s="97" t="s">
        <v>721</v>
      </c>
      <c r="F78" s="97" t="s">
        <v>740</v>
      </c>
      <c r="G78" s="99">
        <v>29999</v>
      </c>
      <c r="H78" s="103">
        <v>0.25</v>
      </c>
      <c r="I78" s="104" t="s">
        <v>707</v>
      </c>
      <c r="J78" s="97">
        <v>40</v>
      </c>
      <c r="K78" s="105">
        <v>12.1</v>
      </c>
      <c r="L78" s="105">
        <f t="shared" si="1"/>
        <v>484</v>
      </c>
      <c r="M78" s="106">
        <v>12</v>
      </c>
    </row>
    <row r="79" spans="1:13" x14ac:dyDescent="0.25">
      <c r="A79" s="97">
        <v>75</v>
      </c>
      <c r="B79" s="97" t="s">
        <v>921</v>
      </c>
      <c r="C79" s="97" t="s">
        <v>922</v>
      </c>
      <c r="E79" s="97" t="s">
        <v>705</v>
      </c>
      <c r="F79" s="97" t="s">
        <v>726</v>
      </c>
      <c r="G79" s="99">
        <v>30911</v>
      </c>
      <c r="H79" s="103">
        <v>0.25</v>
      </c>
      <c r="I79" s="104" t="s">
        <v>712</v>
      </c>
      <c r="J79" s="97">
        <v>29.5</v>
      </c>
      <c r="K79" s="105">
        <v>16.75</v>
      </c>
      <c r="L79" s="105">
        <f t="shared" si="1"/>
        <v>494.125</v>
      </c>
      <c r="M79" s="106">
        <v>17</v>
      </c>
    </row>
    <row r="80" spans="1:13" x14ac:dyDescent="0.25">
      <c r="A80" s="97">
        <v>76</v>
      </c>
      <c r="B80" s="97" t="s">
        <v>924</v>
      </c>
      <c r="C80" s="97" t="s">
        <v>925</v>
      </c>
      <c r="E80" s="97" t="s">
        <v>705</v>
      </c>
      <c r="F80" s="97" t="s">
        <v>706</v>
      </c>
      <c r="G80" s="99">
        <v>32808</v>
      </c>
      <c r="H80" s="103">
        <v>0.25</v>
      </c>
      <c r="I80" s="104" t="s">
        <v>707</v>
      </c>
      <c r="J80" s="97">
        <v>40</v>
      </c>
      <c r="K80" s="105">
        <v>6.5</v>
      </c>
      <c r="L80" s="105">
        <f t="shared" si="1"/>
        <v>260</v>
      </c>
      <c r="M80" s="106">
        <v>7</v>
      </c>
    </row>
    <row r="81" spans="1:13" x14ac:dyDescent="0.25">
      <c r="A81" s="97">
        <v>77</v>
      </c>
      <c r="B81" s="97" t="s">
        <v>927</v>
      </c>
      <c r="C81" s="97" t="s">
        <v>928</v>
      </c>
      <c r="E81" s="97" t="s">
        <v>721</v>
      </c>
      <c r="F81" s="97" t="s">
        <v>706</v>
      </c>
      <c r="G81" s="99">
        <v>31759</v>
      </c>
      <c r="H81" s="103">
        <v>0.25</v>
      </c>
      <c r="I81" s="104" t="s">
        <v>707</v>
      </c>
      <c r="J81" s="97">
        <v>40</v>
      </c>
      <c r="K81" s="105">
        <v>19.5</v>
      </c>
      <c r="L81" s="105">
        <f t="shared" si="1"/>
        <v>780</v>
      </c>
      <c r="M81" s="106">
        <v>19</v>
      </c>
    </row>
    <row r="82" spans="1:13" x14ac:dyDescent="0.25">
      <c r="A82" s="97">
        <v>78</v>
      </c>
      <c r="B82" s="97" t="s">
        <v>731</v>
      </c>
      <c r="C82" s="97" t="s">
        <v>930</v>
      </c>
      <c r="E82" s="97" t="s">
        <v>716</v>
      </c>
      <c r="F82" s="97" t="s">
        <v>730</v>
      </c>
      <c r="G82" s="99">
        <v>33301</v>
      </c>
      <c r="H82" s="103">
        <v>0.25</v>
      </c>
      <c r="I82" s="104" t="s">
        <v>767</v>
      </c>
      <c r="J82" s="97">
        <v>40</v>
      </c>
      <c r="K82" s="105">
        <v>22</v>
      </c>
      <c r="L82" s="105">
        <f t="shared" si="1"/>
        <v>880</v>
      </c>
      <c r="M82" s="106">
        <v>22</v>
      </c>
    </row>
    <row r="83" spans="1:13" x14ac:dyDescent="0.25">
      <c r="A83" s="97">
        <v>79</v>
      </c>
      <c r="B83" s="97" t="s">
        <v>932</v>
      </c>
      <c r="C83" s="97" t="s">
        <v>933</v>
      </c>
      <c r="E83" s="97" t="s">
        <v>721</v>
      </c>
      <c r="F83" s="97" t="s">
        <v>730</v>
      </c>
      <c r="G83" s="99">
        <v>31251</v>
      </c>
      <c r="H83" s="103">
        <v>0.25</v>
      </c>
      <c r="I83" s="104"/>
      <c r="J83" s="97">
        <v>40</v>
      </c>
      <c r="K83" s="105">
        <v>15</v>
      </c>
      <c r="L83" s="105">
        <f t="shared" si="1"/>
        <v>600</v>
      </c>
      <c r="M83" s="106">
        <v>15</v>
      </c>
    </row>
    <row r="84" spans="1:13" x14ac:dyDescent="0.25">
      <c r="A84" s="97">
        <v>80</v>
      </c>
      <c r="B84" s="97" t="s">
        <v>935</v>
      </c>
      <c r="C84" s="97" t="s">
        <v>936</v>
      </c>
      <c r="E84" s="97" t="s">
        <v>705</v>
      </c>
      <c r="F84" s="97" t="s">
        <v>706</v>
      </c>
      <c r="G84" s="99">
        <v>34668</v>
      </c>
      <c r="H84" s="103">
        <v>0.25</v>
      </c>
      <c r="I84" s="104" t="s">
        <v>717</v>
      </c>
      <c r="J84" s="97">
        <v>40</v>
      </c>
      <c r="K84" s="105">
        <v>6.5</v>
      </c>
      <c r="L84" s="105">
        <f t="shared" si="1"/>
        <v>260</v>
      </c>
      <c r="M84" s="106">
        <v>6</v>
      </c>
    </row>
    <row r="85" spans="1:13" x14ac:dyDescent="0.25">
      <c r="A85" s="97">
        <v>81</v>
      </c>
      <c r="B85" s="97" t="s">
        <v>938</v>
      </c>
      <c r="C85" s="97" t="s">
        <v>939</v>
      </c>
      <c r="E85" s="97" t="s">
        <v>721</v>
      </c>
      <c r="F85" s="97" t="s">
        <v>730</v>
      </c>
      <c r="G85" s="99">
        <v>30988</v>
      </c>
      <c r="H85" s="103">
        <v>0.25</v>
      </c>
      <c r="I85" s="104" t="s">
        <v>754</v>
      </c>
      <c r="J85" s="97">
        <v>40</v>
      </c>
      <c r="K85" s="105">
        <v>15.5</v>
      </c>
      <c r="L85" s="105">
        <f t="shared" si="1"/>
        <v>620</v>
      </c>
      <c r="M85" s="106">
        <v>15</v>
      </c>
    </row>
    <row r="86" spans="1:13" x14ac:dyDescent="0.25">
      <c r="A86" s="97">
        <v>82</v>
      </c>
      <c r="B86" s="97" t="s">
        <v>941</v>
      </c>
      <c r="C86" s="97" t="s">
        <v>942</v>
      </c>
      <c r="E86" s="97" t="s">
        <v>705</v>
      </c>
      <c r="F86" s="97" t="s">
        <v>726</v>
      </c>
      <c r="G86" s="99">
        <v>32531</v>
      </c>
      <c r="H86" s="103">
        <v>0.25</v>
      </c>
      <c r="I86" s="104"/>
      <c r="J86" s="97">
        <v>29.5</v>
      </c>
      <c r="K86" s="105">
        <v>15</v>
      </c>
      <c r="L86" s="105">
        <f t="shared" si="1"/>
        <v>442.5</v>
      </c>
      <c r="M86" s="106">
        <v>15</v>
      </c>
    </row>
    <row r="87" spans="1:13" x14ac:dyDescent="0.25">
      <c r="A87" s="97">
        <v>83</v>
      </c>
      <c r="B87" s="97" t="s">
        <v>944</v>
      </c>
      <c r="C87" s="97" t="s">
        <v>945</v>
      </c>
      <c r="E87" s="97" t="s">
        <v>721</v>
      </c>
      <c r="F87" s="97" t="s">
        <v>706</v>
      </c>
      <c r="G87" s="99">
        <v>29648</v>
      </c>
      <c r="H87" s="103">
        <v>0.25</v>
      </c>
      <c r="I87" s="104" t="s">
        <v>754</v>
      </c>
      <c r="J87" s="97">
        <v>15.5</v>
      </c>
      <c r="K87" s="105">
        <v>12.6</v>
      </c>
      <c r="L87" s="105">
        <f t="shared" si="1"/>
        <v>195.29999999999998</v>
      </c>
      <c r="M87" s="106">
        <v>12</v>
      </c>
    </row>
    <row r="88" spans="1:13" x14ac:dyDescent="0.25">
      <c r="A88" s="97">
        <v>84</v>
      </c>
      <c r="B88" s="97" t="s">
        <v>947</v>
      </c>
      <c r="C88" s="97" t="s">
        <v>948</v>
      </c>
      <c r="E88" s="97" t="s">
        <v>711</v>
      </c>
      <c r="F88" s="97" t="s">
        <v>740</v>
      </c>
      <c r="G88" s="99">
        <v>31753</v>
      </c>
      <c r="H88" s="103">
        <v>0.25</v>
      </c>
      <c r="I88" s="104" t="s">
        <v>707</v>
      </c>
      <c r="J88" s="97">
        <v>32</v>
      </c>
      <c r="K88" s="105">
        <v>8.75</v>
      </c>
      <c r="L88" s="105">
        <f t="shared" si="1"/>
        <v>280</v>
      </c>
      <c r="M88" s="106">
        <v>9</v>
      </c>
    </row>
    <row r="89" spans="1:13" x14ac:dyDescent="0.25">
      <c r="A89" s="97">
        <v>85</v>
      </c>
      <c r="B89" s="97" t="s">
        <v>950</v>
      </c>
      <c r="C89" s="97" t="s">
        <v>951</v>
      </c>
      <c r="E89" s="97" t="s">
        <v>705</v>
      </c>
      <c r="F89" s="97" t="s">
        <v>740</v>
      </c>
      <c r="G89" s="99">
        <v>32996</v>
      </c>
      <c r="H89" s="103">
        <v>0.25</v>
      </c>
      <c r="I89" s="104"/>
      <c r="J89" s="97">
        <v>42</v>
      </c>
      <c r="K89" s="105">
        <v>15.5</v>
      </c>
      <c r="L89" s="105">
        <f t="shared" si="1"/>
        <v>651</v>
      </c>
      <c r="M89" s="106">
        <v>15</v>
      </c>
    </row>
    <row r="90" spans="1:13" x14ac:dyDescent="0.25">
      <c r="A90" s="97">
        <v>86</v>
      </c>
      <c r="B90" s="97" t="s">
        <v>953</v>
      </c>
      <c r="C90" s="97" t="s">
        <v>778</v>
      </c>
      <c r="E90" s="97" t="s">
        <v>716</v>
      </c>
      <c r="F90" s="97" t="s">
        <v>730</v>
      </c>
      <c r="G90" s="99">
        <v>31690</v>
      </c>
      <c r="H90" s="103">
        <v>0.25</v>
      </c>
      <c r="I90" s="104" t="s">
        <v>754</v>
      </c>
      <c r="J90" s="97">
        <v>40</v>
      </c>
      <c r="K90" s="105">
        <v>15</v>
      </c>
      <c r="L90" s="105">
        <f t="shared" si="1"/>
        <v>600</v>
      </c>
      <c r="M90" s="106">
        <v>15</v>
      </c>
    </row>
    <row r="91" spans="1:13" x14ac:dyDescent="0.25">
      <c r="A91" s="97">
        <v>87</v>
      </c>
      <c r="B91" s="97" t="s">
        <v>955</v>
      </c>
      <c r="C91" s="97" t="s">
        <v>956</v>
      </c>
      <c r="E91" s="97" t="s">
        <v>711</v>
      </c>
      <c r="F91" s="97" t="s">
        <v>740</v>
      </c>
      <c r="G91" s="99">
        <v>32819</v>
      </c>
      <c r="H91" s="103">
        <v>0.25</v>
      </c>
      <c r="I91" s="104" t="s">
        <v>754</v>
      </c>
      <c r="J91" s="97">
        <v>35</v>
      </c>
      <c r="K91" s="105">
        <v>12.6</v>
      </c>
      <c r="L91" s="105">
        <f t="shared" si="1"/>
        <v>441</v>
      </c>
      <c r="M91" s="106">
        <v>12</v>
      </c>
    </row>
    <row r="92" spans="1:13" x14ac:dyDescent="0.25">
      <c r="A92" s="97">
        <v>88</v>
      </c>
      <c r="B92" s="97" t="s">
        <v>768</v>
      </c>
      <c r="C92" s="97" t="s">
        <v>958</v>
      </c>
      <c r="E92" s="97" t="s">
        <v>705</v>
      </c>
      <c r="F92" s="97" t="s">
        <v>726</v>
      </c>
      <c r="G92" s="99">
        <v>28964</v>
      </c>
      <c r="H92" s="103">
        <v>0.25</v>
      </c>
      <c r="I92" s="104" t="s">
        <v>717</v>
      </c>
      <c r="J92" s="97">
        <v>40</v>
      </c>
      <c r="K92" s="105">
        <v>6.5</v>
      </c>
      <c r="L92" s="105">
        <f t="shared" si="1"/>
        <v>260</v>
      </c>
      <c r="M92" s="106">
        <v>6</v>
      </c>
    </row>
    <row r="93" spans="1:13" x14ac:dyDescent="0.25">
      <c r="A93" s="97">
        <v>89</v>
      </c>
      <c r="B93" s="97" t="s">
        <v>960</v>
      </c>
      <c r="C93" s="97" t="s">
        <v>961</v>
      </c>
      <c r="E93" s="97" t="s">
        <v>711</v>
      </c>
      <c r="F93" s="97" t="s">
        <v>740</v>
      </c>
      <c r="G93" s="99">
        <v>31959</v>
      </c>
      <c r="H93" s="103">
        <v>0.625</v>
      </c>
      <c r="I93" s="104" t="s">
        <v>712</v>
      </c>
      <c r="J93" s="97">
        <v>40</v>
      </c>
      <c r="K93" s="105">
        <v>6.5</v>
      </c>
      <c r="L93" s="105">
        <f t="shared" si="1"/>
        <v>260</v>
      </c>
      <c r="M93" s="106">
        <v>6</v>
      </c>
    </row>
    <row r="94" spans="1:13" x14ac:dyDescent="0.25">
      <c r="A94" s="97">
        <v>90</v>
      </c>
      <c r="B94" s="97" t="s">
        <v>963</v>
      </c>
      <c r="C94" s="97" t="s">
        <v>964</v>
      </c>
      <c r="E94" s="97" t="s">
        <v>721</v>
      </c>
      <c r="F94" s="97" t="s">
        <v>706</v>
      </c>
      <c r="G94" s="99">
        <v>31838</v>
      </c>
      <c r="H94" s="103">
        <v>0.625</v>
      </c>
      <c r="I94" s="104" t="s">
        <v>722</v>
      </c>
      <c r="J94" s="97">
        <v>15.5</v>
      </c>
      <c r="K94" s="105">
        <v>5.5</v>
      </c>
      <c r="L94" s="105">
        <f t="shared" si="1"/>
        <v>85.25</v>
      </c>
      <c r="M94" s="106">
        <v>5</v>
      </c>
    </row>
    <row r="95" spans="1:13" x14ac:dyDescent="0.25">
      <c r="A95" s="97">
        <v>91</v>
      </c>
      <c r="B95" s="97" t="s">
        <v>828</v>
      </c>
      <c r="C95" s="97" t="s">
        <v>966</v>
      </c>
      <c r="E95" s="97" t="s">
        <v>721</v>
      </c>
      <c r="F95" s="97" t="s">
        <v>726</v>
      </c>
      <c r="G95" s="99">
        <v>32135</v>
      </c>
      <c r="H95" s="103">
        <v>0.625</v>
      </c>
      <c r="I95" s="104" t="s">
        <v>741</v>
      </c>
      <c r="J95" s="97">
        <v>40</v>
      </c>
      <c r="K95" s="105">
        <v>16.75</v>
      </c>
      <c r="L95" s="105">
        <f t="shared" si="1"/>
        <v>670</v>
      </c>
      <c r="M95" s="106">
        <v>16</v>
      </c>
    </row>
    <row r="96" spans="1:13" x14ac:dyDescent="0.25">
      <c r="A96" s="97">
        <v>92</v>
      </c>
      <c r="B96" s="97" t="s">
        <v>968</v>
      </c>
      <c r="C96" s="97" t="s">
        <v>969</v>
      </c>
      <c r="E96" s="97" t="s">
        <v>705</v>
      </c>
      <c r="F96" s="97" t="s">
        <v>730</v>
      </c>
      <c r="G96" s="99">
        <v>30648</v>
      </c>
      <c r="H96" s="103">
        <v>0.625</v>
      </c>
      <c r="I96" s="104" t="s">
        <v>707</v>
      </c>
      <c r="J96" s="97">
        <v>40</v>
      </c>
      <c r="K96" s="105">
        <v>7.22</v>
      </c>
      <c r="L96" s="105">
        <f t="shared" si="1"/>
        <v>288.8</v>
      </c>
      <c r="M96" s="106">
        <v>7</v>
      </c>
    </row>
    <row r="97" spans="1:13" x14ac:dyDescent="0.25">
      <c r="A97" s="97">
        <v>93</v>
      </c>
      <c r="B97" s="97" t="s">
        <v>971</v>
      </c>
      <c r="C97" s="97" t="s">
        <v>719</v>
      </c>
      <c r="E97" s="97" t="s">
        <v>721</v>
      </c>
      <c r="F97" s="97" t="s">
        <v>740</v>
      </c>
      <c r="G97" s="99">
        <v>33336</v>
      </c>
      <c r="H97" s="103">
        <v>0.625</v>
      </c>
      <c r="I97" s="104" t="s">
        <v>722</v>
      </c>
      <c r="J97" s="97">
        <v>40</v>
      </c>
      <c r="K97" s="105">
        <v>12.1</v>
      </c>
      <c r="L97" s="105">
        <f t="shared" si="1"/>
        <v>484</v>
      </c>
      <c r="M97" s="106">
        <v>12</v>
      </c>
    </row>
    <row r="98" spans="1:13" x14ac:dyDescent="0.25">
      <c r="A98" s="97">
        <v>94</v>
      </c>
      <c r="B98" s="97" t="s">
        <v>973</v>
      </c>
      <c r="C98" s="97" t="s">
        <v>974</v>
      </c>
      <c r="E98" s="97" t="s">
        <v>721</v>
      </c>
      <c r="F98" s="97" t="s">
        <v>706</v>
      </c>
      <c r="G98" s="99">
        <v>33117</v>
      </c>
      <c r="H98" s="103">
        <v>0.625</v>
      </c>
      <c r="I98" s="104"/>
      <c r="J98" s="97">
        <v>15.5</v>
      </c>
      <c r="K98" s="105">
        <v>6.5</v>
      </c>
      <c r="L98" s="105">
        <f t="shared" si="1"/>
        <v>100.75</v>
      </c>
      <c r="M98" s="106">
        <v>6</v>
      </c>
    </row>
    <row r="99" spans="1:13" x14ac:dyDescent="0.25">
      <c r="L99" s="105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ED62-4DB8-474D-B201-E9BC2F8B012B}">
  <dimension ref="A1:F95"/>
  <sheetViews>
    <sheetView workbookViewId="0">
      <selection activeCell="I19" sqref="I19"/>
    </sheetView>
  </sheetViews>
  <sheetFormatPr defaultRowHeight="15.5" x14ac:dyDescent="0.35"/>
  <cols>
    <col min="2" max="2" width="8.5" bestFit="1" customWidth="1"/>
    <col min="4" max="4" width="6.58203125" bestFit="1" customWidth="1"/>
    <col min="5" max="5" width="10.08203125" bestFit="1" customWidth="1"/>
    <col min="6" max="6" width="12.5" bestFit="1" customWidth="1"/>
  </cols>
  <sheetData>
    <row r="1" spans="1:6" ht="16" thickBot="1" x14ac:dyDescent="0.4">
      <c r="A1" s="100" t="s">
        <v>691</v>
      </c>
      <c r="B1" s="100" t="s">
        <v>692</v>
      </c>
      <c r="C1" s="100" t="s">
        <v>210</v>
      </c>
      <c r="D1" s="100" t="s">
        <v>693</v>
      </c>
      <c r="E1" s="100" t="s">
        <v>685</v>
      </c>
      <c r="F1" s="100" t="s">
        <v>694</v>
      </c>
    </row>
    <row r="2" spans="1:6" x14ac:dyDescent="0.35">
      <c r="A2" s="97">
        <v>1</v>
      </c>
      <c r="B2" s="97" t="s">
        <v>702</v>
      </c>
      <c r="C2" s="97" t="s">
        <v>703</v>
      </c>
      <c r="D2" s="97" t="s">
        <v>704</v>
      </c>
      <c r="E2" s="97" t="s">
        <v>705</v>
      </c>
      <c r="F2" s="97" t="s">
        <v>706</v>
      </c>
    </row>
    <row r="3" spans="1:6" x14ac:dyDescent="0.35">
      <c r="A3" s="97">
        <v>2</v>
      </c>
      <c r="B3" s="97" t="s">
        <v>708</v>
      </c>
      <c r="C3" s="97" t="s">
        <v>709</v>
      </c>
      <c r="D3" s="97" t="s">
        <v>710</v>
      </c>
      <c r="E3" s="97" t="s">
        <v>711</v>
      </c>
      <c r="F3" s="97" t="s">
        <v>706</v>
      </c>
    </row>
    <row r="4" spans="1:6" x14ac:dyDescent="0.35">
      <c r="A4" s="97">
        <v>3</v>
      </c>
      <c r="B4" s="97" t="s">
        <v>713</v>
      </c>
      <c r="C4" s="97" t="s">
        <v>714</v>
      </c>
      <c r="D4" s="97" t="s">
        <v>715</v>
      </c>
      <c r="E4" s="97" t="s">
        <v>716</v>
      </c>
      <c r="F4" s="97" t="s">
        <v>706</v>
      </c>
    </row>
    <row r="5" spans="1:6" x14ac:dyDescent="0.35">
      <c r="A5" s="97">
        <v>4</v>
      </c>
      <c r="B5" s="97" t="s">
        <v>718</v>
      </c>
      <c r="C5" s="97" t="s">
        <v>719</v>
      </c>
      <c r="D5" s="97" t="s">
        <v>720</v>
      </c>
      <c r="E5" s="97" t="s">
        <v>721</v>
      </c>
      <c r="F5" s="97" t="s">
        <v>706</v>
      </c>
    </row>
    <row r="6" spans="1:6" x14ac:dyDescent="0.35">
      <c r="A6" s="97">
        <v>5</v>
      </c>
      <c r="B6" s="97" t="s">
        <v>723</v>
      </c>
      <c r="C6" s="97" t="s">
        <v>724</v>
      </c>
      <c r="D6" s="97" t="s">
        <v>725</v>
      </c>
      <c r="E6" s="97" t="s">
        <v>711</v>
      </c>
      <c r="F6" s="97" t="s">
        <v>726</v>
      </c>
    </row>
    <row r="7" spans="1:6" x14ac:dyDescent="0.35">
      <c r="A7" s="97">
        <v>6</v>
      </c>
      <c r="B7" s="97" t="s">
        <v>727</v>
      </c>
      <c r="C7" s="97" t="s">
        <v>728</v>
      </c>
      <c r="D7" s="97" t="s">
        <v>729</v>
      </c>
      <c r="E7" s="97" t="s">
        <v>711</v>
      </c>
      <c r="F7" s="97" t="s">
        <v>730</v>
      </c>
    </row>
    <row r="8" spans="1:6" x14ac:dyDescent="0.35">
      <c r="A8" s="97">
        <v>7</v>
      </c>
      <c r="B8" s="97" t="s">
        <v>731</v>
      </c>
      <c r="C8" s="97" t="s">
        <v>732</v>
      </c>
      <c r="D8" s="97" t="s">
        <v>733</v>
      </c>
      <c r="E8" s="97" t="s">
        <v>716</v>
      </c>
      <c r="F8" s="97" t="s">
        <v>706</v>
      </c>
    </row>
    <row r="9" spans="1:6" x14ac:dyDescent="0.35">
      <c r="A9" s="97">
        <v>8</v>
      </c>
      <c r="B9" s="97" t="s">
        <v>734</v>
      </c>
      <c r="C9" s="97" t="s">
        <v>735</v>
      </c>
      <c r="D9" s="97" t="s">
        <v>736</v>
      </c>
      <c r="E9" s="97" t="s">
        <v>705</v>
      </c>
      <c r="F9" s="97" t="s">
        <v>726</v>
      </c>
    </row>
    <row r="10" spans="1:6" x14ac:dyDescent="0.35">
      <c r="A10" s="97">
        <v>9</v>
      </c>
      <c r="B10" s="97" t="s">
        <v>737</v>
      </c>
      <c r="C10" s="97" t="s">
        <v>738</v>
      </c>
      <c r="D10" s="97" t="s">
        <v>739</v>
      </c>
      <c r="E10" s="97" t="s">
        <v>716</v>
      </c>
      <c r="F10" s="97" t="s">
        <v>740</v>
      </c>
    </row>
    <row r="11" spans="1:6" x14ac:dyDescent="0.35">
      <c r="A11" s="97">
        <v>10</v>
      </c>
      <c r="B11" s="97" t="s">
        <v>742</v>
      </c>
      <c r="C11" s="97" t="s">
        <v>743</v>
      </c>
      <c r="D11" s="97" t="s">
        <v>744</v>
      </c>
      <c r="E11" s="97" t="s">
        <v>705</v>
      </c>
      <c r="F11" s="97" t="s">
        <v>726</v>
      </c>
    </row>
    <row r="12" spans="1:6" x14ac:dyDescent="0.35">
      <c r="A12" s="97">
        <v>11</v>
      </c>
      <c r="B12" s="97" t="s">
        <v>745</v>
      </c>
      <c r="C12" s="97" t="s">
        <v>746</v>
      </c>
      <c r="D12" s="97" t="s">
        <v>747</v>
      </c>
      <c r="E12" s="97" t="s">
        <v>711</v>
      </c>
      <c r="F12" s="97" t="s">
        <v>726</v>
      </c>
    </row>
    <row r="13" spans="1:6" x14ac:dyDescent="0.35">
      <c r="A13" s="97">
        <v>12</v>
      </c>
      <c r="B13" s="97" t="s">
        <v>748</v>
      </c>
      <c r="C13" s="97" t="s">
        <v>749</v>
      </c>
      <c r="D13" s="97" t="s">
        <v>750</v>
      </c>
      <c r="E13" s="97" t="s">
        <v>716</v>
      </c>
      <c r="F13" s="97" t="s">
        <v>726</v>
      </c>
    </row>
    <row r="14" spans="1:6" x14ac:dyDescent="0.35">
      <c r="A14" s="97">
        <v>13</v>
      </c>
      <c r="B14" s="97" t="s">
        <v>751</v>
      </c>
      <c r="C14" s="97" t="s">
        <v>752</v>
      </c>
      <c r="D14" s="97" t="s">
        <v>753</v>
      </c>
      <c r="E14" s="97" t="s">
        <v>705</v>
      </c>
      <c r="F14" s="97" t="s">
        <v>706</v>
      </c>
    </row>
    <row r="15" spans="1:6" x14ac:dyDescent="0.35">
      <c r="A15" s="97">
        <v>14</v>
      </c>
      <c r="B15" s="97" t="s">
        <v>755</v>
      </c>
      <c r="C15" s="97" t="s">
        <v>756</v>
      </c>
      <c r="D15" s="97" t="s">
        <v>757</v>
      </c>
      <c r="E15" s="97" t="s">
        <v>711</v>
      </c>
      <c r="F15" s="97" t="s">
        <v>730</v>
      </c>
    </row>
    <row r="16" spans="1:6" x14ac:dyDescent="0.35">
      <c r="A16" s="97">
        <v>15</v>
      </c>
      <c r="B16" s="97" t="s">
        <v>758</v>
      </c>
      <c r="C16" s="97" t="s">
        <v>759</v>
      </c>
      <c r="D16" s="97" t="s">
        <v>760</v>
      </c>
      <c r="E16" s="97" t="s">
        <v>711</v>
      </c>
      <c r="F16" s="97" t="s">
        <v>706</v>
      </c>
    </row>
    <row r="17" spans="1:6" x14ac:dyDescent="0.35">
      <c r="A17" s="97">
        <v>16</v>
      </c>
      <c r="B17" s="97" t="s">
        <v>761</v>
      </c>
      <c r="C17" s="97" t="s">
        <v>762</v>
      </c>
      <c r="D17" s="97" t="s">
        <v>763</v>
      </c>
      <c r="E17" s="97" t="s">
        <v>711</v>
      </c>
      <c r="F17" s="97" t="s">
        <v>726</v>
      </c>
    </row>
    <row r="18" spans="1:6" x14ac:dyDescent="0.35">
      <c r="A18" s="97">
        <v>17</v>
      </c>
      <c r="B18" s="97" t="s">
        <v>764</v>
      </c>
      <c r="C18" s="97" t="s">
        <v>765</v>
      </c>
      <c r="D18" s="97" t="s">
        <v>766</v>
      </c>
      <c r="E18" s="97" t="s">
        <v>716</v>
      </c>
      <c r="F18" s="97" t="s">
        <v>740</v>
      </c>
    </row>
    <row r="19" spans="1:6" x14ac:dyDescent="0.35">
      <c r="A19" s="97">
        <v>18</v>
      </c>
      <c r="B19" s="97" t="s">
        <v>768</v>
      </c>
      <c r="C19" s="97" t="s">
        <v>769</v>
      </c>
      <c r="D19" s="97" t="s">
        <v>770</v>
      </c>
      <c r="E19" s="97" t="s">
        <v>711</v>
      </c>
      <c r="F19" s="97" t="s">
        <v>730</v>
      </c>
    </row>
    <row r="20" spans="1:6" x14ac:dyDescent="0.35">
      <c r="A20" s="97">
        <v>19</v>
      </c>
      <c r="B20" s="97" t="s">
        <v>771</v>
      </c>
      <c r="C20" s="97" t="s">
        <v>772</v>
      </c>
      <c r="D20" s="97" t="s">
        <v>773</v>
      </c>
      <c r="E20" s="97" t="s">
        <v>721</v>
      </c>
      <c r="F20" s="97" t="s">
        <v>726</v>
      </c>
    </row>
    <row r="21" spans="1:6" x14ac:dyDescent="0.35">
      <c r="A21" s="97">
        <v>20</v>
      </c>
      <c r="B21" s="97" t="s">
        <v>774</v>
      </c>
      <c r="C21" s="97" t="s">
        <v>775</v>
      </c>
      <c r="D21" s="97" t="s">
        <v>776</v>
      </c>
      <c r="E21" s="97" t="s">
        <v>705</v>
      </c>
      <c r="F21" s="97" t="s">
        <v>706</v>
      </c>
    </row>
    <row r="22" spans="1:6" x14ac:dyDescent="0.35">
      <c r="A22" s="97">
        <v>21</v>
      </c>
      <c r="B22" s="97" t="s">
        <v>777</v>
      </c>
      <c r="C22" s="97" t="s">
        <v>778</v>
      </c>
      <c r="D22" s="97" t="s">
        <v>779</v>
      </c>
      <c r="E22" s="97" t="s">
        <v>711</v>
      </c>
      <c r="F22" s="97" t="s">
        <v>740</v>
      </c>
    </row>
    <row r="23" spans="1:6" x14ac:dyDescent="0.35">
      <c r="A23" s="97">
        <v>22</v>
      </c>
      <c r="B23" s="97" t="s">
        <v>780</v>
      </c>
      <c r="C23" s="97" t="s">
        <v>781</v>
      </c>
      <c r="D23" s="97" t="s">
        <v>782</v>
      </c>
      <c r="E23" s="97" t="s">
        <v>721</v>
      </c>
      <c r="F23" s="97" t="s">
        <v>730</v>
      </c>
    </row>
    <row r="24" spans="1:6" x14ac:dyDescent="0.35">
      <c r="A24" s="97">
        <v>23</v>
      </c>
      <c r="B24" s="97" t="s">
        <v>783</v>
      </c>
      <c r="C24" s="97" t="s">
        <v>784</v>
      </c>
      <c r="D24" s="97" t="s">
        <v>785</v>
      </c>
      <c r="E24" s="97" t="s">
        <v>705</v>
      </c>
      <c r="F24" s="97" t="s">
        <v>706</v>
      </c>
    </row>
    <row r="25" spans="1:6" x14ac:dyDescent="0.35">
      <c r="A25" s="97">
        <v>24</v>
      </c>
      <c r="B25" s="97" t="s">
        <v>786</v>
      </c>
      <c r="C25" s="97" t="s">
        <v>787</v>
      </c>
      <c r="D25" s="97" t="s">
        <v>788</v>
      </c>
      <c r="E25" s="97" t="s">
        <v>721</v>
      </c>
      <c r="F25" s="97" t="s">
        <v>706</v>
      </c>
    </row>
    <row r="26" spans="1:6" x14ac:dyDescent="0.35">
      <c r="A26" s="97">
        <v>25</v>
      </c>
      <c r="B26" s="97" t="s">
        <v>789</v>
      </c>
      <c r="C26" s="97" t="s">
        <v>790</v>
      </c>
      <c r="D26" s="97" t="s">
        <v>791</v>
      </c>
      <c r="E26" s="97" t="s">
        <v>705</v>
      </c>
      <c r="F26" s="97" t="s">
        <v>740</v>
      </c>
    </row>
    <row r="27" spans="1:6" x14ac:dyDescent="0.35">
      <c r="A27" s="97">
        <v>26</v>
      </c>
      <c r="B27" s="97" t="s">
        <v>792</v>
      </c>
      <c r="C27" s="97" t="s">
        <v>793</v>
      </c>
      <c r="D27" s="97" t="s">
        <v>794</v>
      </c>
      <c r="E27" s="97" t="s">
        <v>716</v>
      </c>
      <c r="F27" s="97" t="s">
        <v>740</v>
      </c>
    </row>
    <row r="28" spans="1:6" x14ac:dyDescent="0.35">
      <c r="A28" s="97">
        <v>27</v>
      </c>
      <c r="B28" s="97" t="s">
        <v>795</v>
      </c>
      <c r="C28" s="97" t="s">
        <v>796</v>
      </c>
      <c r="D28" s="97" t="s">
        <v>797</v>
      </c>
      <c r="E28" s="97" t="s">
        <v>705</v>
      </c>
      <c r="F28" s="97" t="s">
        <v>706</v>
      </c>
    </row>
    <row r="29" spans="1:6" x14ac:dyDescent="0.35">
      <c r="A29" s="97">
        <v>28</v>
      </c>
      <c r="B29" s="97" t="s">
        <v>758</v>
      </c>
      <c r="C29" s="97" t="s">
        <v>798</v>
      </c>
      <c r="D29" s="97" t="s">
        <v>799</v>
      </c>
      <c r="E29" s="97" t="s">
        <v>711</v>
      </c>
      <c r="F29" s="97" t="s">
        <v>726</v>
      </c>
    </row>
    <row r="30" spans="1:6" x14ac:dyDescent="0.35">
      <c r="A30" s="97">
        <v>29</v>
      </c>
      <c r="B30" s="97" t="s">
        <v>800</v>
      </c>
      <c r="C30" s="97" t="s">
        <v>171</v>
      </c>
      <c r="D30" s="97" t="s">
        <v>801</v>
      </c>
      <c r="E30" s="97" t="s">
        <v>716</v>
      </c>
      <c r="F30" s="97" t="s">
        <v>730</v>
      </c>
    </row>
    <row r="31" spans="1:6" x14ac:dyDescent="0.35">
      <c r="A31" s="97">
        <v>30</v>
      </c>
      <c r="B31" s="97" t="s">
        <v>802</v>
      </c>
      <c r="C31" s="97" t="s">
        <v>803</v>
      </c>
      <c r="D31" s="97" t="s">
        <v>804</v>
      </c>
      <c r="E31" s="97" t="s">
        <v>721</v>
      </c>
      <c r="F31" s="97" t="s">
        <v>706</v>
      </c>
    </row>
    <row r="32" spans="1:6" x14ac:dyDescent="0.35">
      <c r="A32" s="97">
        <v>31</v>
      </c>
      <c r="B32" s="97" t="s">
        <v>805</v>
      </c>
      <c r="C32" s="97" t="s">
        <v>806</v>
      </c>
      <c r="D32" s="97" t="s">
        <v>807</v>
      </c>
      <c r="E32" s="97" t="s">
        <v>711</v>
      </c>
      <c r="F32" s="97" t="s">
        <v>740</v>
      </c>
    </row>
    <row r="33" spans="1:6" x14ac:dyDescent="0.35">
      <c r="A33" s="97">
        <v>32</v>
      </c>
      <c r="B33" s="97" t="s">
        <v>761</v>
      </c>
      <c r="C33" s="97" t="s">
        <v>714</v>
      </c>
      <c r="D33" s="97" t="s">
        <v>808</v>
      </c>
      <c r="E33" s="97" t="s">
        <v>711</v>
      </c>
      <c r="F33" s="97" t="s">
        <v>726</v>
      </c>
    </row>
    <row r="34" spans="1:6" x14ac:dyDescent="0.35">
      <c r="A34" s="97">
        <v>33</v>
      </c>
      <c r="B34" s="97" t="s">
        <v>809</v>
      </c>
      <c r="C34" s="97" t="s">
        <v>810</v>
      </c>
      <c r="D34" s="97" t="s">
        <v>811</v>
      </c>
      <c r="E34" s="97" t="s">
        <v>711</v>
      </c>
      <c r="F34" s="97" t="s">
        <v>706</v>
      </c>
    </row>
    <row r="35" spans="1:6" x14ac:dyDescent="0.35">
      <c r="A35" s="97">
        <v>34</v>
      </c>
      <c r="B35" s="97" t="s">
        <v>812</v>
      </c>
      <c r="C35" s="97" t="s">
        <v>778</v>
      </c>
      <c r="D35" s="97" t="s">
        <v>813</v>
      </c>
      <c r="E35" s="97" t="s">
        <v>705</v>
      </c>
      <c r="F35" s="97" t="s">
        <v>730</v>
      </c>
    </row>
    <row r="36" spans="1:6" x14ac:dyDescent="0.35">
      <c r="A36" s="97">
        <v>35</v>
      </c>
      <c r="B36" s="97" t="s">
        <v>814</v>
      </c>
      <c r="C36" s="97" t="s">
        <v>815</v>
      </c>
      <c r="D36" s="97" t="s">
        <v>816</v>
      </c>
      <c r="E36" s="97" t="s">
        <v>705</v>
      </c>
      <c r="F36" s="97" t="s">
        <v>706</v>
      </c>
    </row>
    <row r="37" spans="1:6" x14ac:dyDescent="0.35">
      <c r="A37" s="97">
        <v>36</v>
      </c>
      <c r="B37" s="97" t="s">
        <v>817</v>
      </c>
      <c r="C37" s="97" t="s">
        <v>818</v>
      </c>
      <c r="D37" s="97" t="s">
        <v>819</v>
      </c>
      <c r="E37" s="97" t="s">
        <v>721</v>
      </c>
      <c r="F37" s="97" t="s">
        <v>706</v>
      </c>
    </row>
    <row r="38" spans="1:6" x14ac:dyDescent="0.35">
      <c r="A38" s="97">
        <v>37</v>
      </c>
      <c r="B38" s="97" t="s">
        <v>814</v>
      </c>
      <c r="C38" s="97" t="s">
        <v>820</v>
      </c>
      <c r="D38" s="97" t="s">
        <v>821</v>
      </c>
      <c r="E38" s="97" t="s">
        <v>705</v>
      </c>
      <c r="F38" s="97" t="s">
        <v>726</v>
      </c>
    </row>
    <row r="39" spans="1:6" x14ac:dyDescent="0.35">
      <c r="A39" s="97">
        <v>38</v>
      </c>
      <c r="B39" s="97" t="s">
        <v>822</v>
      </c>
      <c r="C39" s="97" t="s">
        <v>823</v>
      </c>
      <c r="D39" s="97" t="s">
        <v>824</v>
      </c>
      <c r="E39" s="97" t="s">
        <v>716</v>
      </c>
      <c r="F39" s="97" t="s">
        <v>740</v>
      </c>
    </row>
    <row r="40" spans="1:6" x14ac:dyDescent="0.35">
      <c r="A40" s="97">
        <v>39</v>
      </c>
      <c r="B40" s="97" t="s">
        <v>825</v>
      </c>
      <c r="C40" s="97" t="s">
        <v>826</v>
      </c>
      <c r="D40" s="97" t="s">
        <v>827</v>
      </c>
      <c r="E40" s="97" t="s">
        <v>711</v>
      </c>
      <c r="F40" s="97" t="s">
        <v>726</v>
      </c>
    </row>
    <row r="41" spans="1:6" x14ac:dyDescent="0.35">
      <c r="A41" s="97">
        <v>40</v>
      </c>
      <c r="B41" s="97" t="s">
        <v>828</v>
      </c>
      <c r="C41" s="97" t="s">
        <v>829</v>
      </c>
      <c r="D41" s="97" t="s">
        <v>830</v>
      </c>
      <c r="E41" s="97" t="s">
        <v>711</v>
      </c>
      <c r="F41" s="97" t="s">
        <v>726</v>
      </c>
    </row>
    <row r="42" spans="1:6" x14ac:dyDescent="0.35">
      <c r="A42" s="97">
        <v>41</v>
      </c>
      <c r="B42" s="97" t="s">
        <v>831</v>
      </c>
      <c r="C42" s="97" t="s">
        <v>832</v>
      </c>
      <c r="D42" s="97" t="s">
        <v>833</v>
      </c>
      <c r="E42" s="97" t="s">
        <v>711</v>
      </c>
      <c r="F42" s="97" t="s">
        <v>740</v>
      </c>
    </row>
    <row r="43" spans="1:6" x14ac:dyDescent="0.35">
      <c r="A43" s="97">
        <v>42</v>
      </c>
      <c r="B43" s="97" t="s">
        <v>834</v>
      </c>
      <c r="C43" s="97" t="s">
        <v>835</v>
      </c>
      <c r="D43" s="97" t="s">
        <v>836</v>
      </c>
      <c r="E43" s="97" t="s">
        <v>705</v>
      </c>
      <c r="F43" s="97" t="s">
        <v>730</v>
      </c>
    </row>
    <row r="44" spans="1:6" x14ac:dyDescent="0.35">
      <c r="A44" s="97">
        <v>43</v>
      </c>
      <c r="B44" s="97" t="s">
        <v>837</v>
      </c>
      <c r="C44" s="97" t="s">
        <v>838</v>
      </c>
      <c r="D44" s="97" t="s">
        <v>839</v>
      </c>
      <c r="E44" s="97" t="s">
        <v>711</v>
      </c>
      <c r="F44" s="97" t="s">
        <v>740</v>
      </c>
    </row>
    <row r="45" spans="1:6" x14ac:dyDescent="0.35">
      <c r="A45" s="97">
        <v>44</v>
      </c>
      <c r="B45" s="97" t="s">
        <v>840</v>
      </c>
      <c r="C45" s="97" t="s">
        <v>154</v>
      </c>
      <c r="D45" s="97" t="s">
        <v>841</v>
      </c>
      <c r="E45" s="97" t="s">
        <v>721</v>
      </c>
      <c r="F45" s="97" t="s">
        <v>740</v>
      </c>
    </row>
    <row r="46" spans="1:6" x14ac:dyDescent="0.35">
      <c r="A46" s="97">
        <v>45</v>
      </c>
      <c r="B46" s="97" t="s">
        <v>842</v>
      </c>
      <c r="C46" s="97" t="s">
        <v>843</v>
      </c>
      <c r="D46" s="97" t="s">
        <v>844</v>
      </c>
      <c r="E46" s="97" t="s">
        <v>711</v>
      </c>
      <c r="F46" s="97" t="s">
        <v>730</v>
      </c>
    </row>
    <row r="47" spans="1:6" x14ac:dyDescent="0.35">
      <c r="A47" s="97">
        <v>46</v>
      </c>
      <c r="B47" s="97" t="s">
        <v>845</v>
      </c>
      <c r="C47" s="97" t="s">
        <v>846</v>
      </c>
      <c r="D47" s="97" t="s">
        <v>847</v>
      </c>
      <c r="E47" s="97" t="s">
        <v>711</v>
      </c>
      <c r="F47" s="97" t="s">
        <v>726</v>
      </c>
    </row>
    <row r="48" spans="1:6" x14ac:dyDescent="0.35">
      <c r="A48" s="97">
        <v>47</v>
      </c>
      <c r="B48" s="97" t="s">
        <v>848</v>
      </c>
      <c r="C48" s="97" t="s">
        <v>849</v>
      </c>
      <c r="D48" s="97" t="s">
        <v>850</v>
      </c>
      <c r="E48" s="97" t="s">
        <v>716</v>
      </c>
      <c r="F48" s="97" t="s">
        <v>726</v>
      </c>
    </row>
    <row r="49" spans="1:6" x14ac:dyDescent="0.35">
      <c r="A49" s="97">
        <v>48</v>
      </c>
      <c r="B49" s="97" t="s">
        <v>851</v>
      </c>
      <c r="C49" s="97" t="s">
        <v>852</v>
      </c>
      <c r="D49" s="97" t="s">
        <v>853</v>
      </c>
      <c r="E49" s="97" t="s">
        <v>716</v>
      </c>
      <c r="F49" s="97" t="s">
        <v>740</v>
      </c>
    </row>
    <row r="50" spans="1:6" x14ac:dyDescent="0.35">
      <c r="A50" s="97">
        <v>49</v>
      </c>
      <c r="B50" s="97" t="s">
        <v>764</v>
      </c>
      <c r="C50" s="97" t="s">
        <v>854</v>
      </c>
      <c r="D50" s="97" t="s">
        <v>855</v>
      </c>
      <c r="E50" s="97" t="s">
        <v>705</v>
      </c>
      <c r="F50" s="97" t="s">
        <v>706</v>
      </c>
    </row>
    <row r="51" spans="1:6" x14ac:dyDescent="0.35">
      <c r="A51" s="97">
        <v>50</v>
      </c>
      <c r="B51" s="97" t="s">
        <v>856</v>
      </c>
      <c r="C51" s="97" t="s">
        <v>857</v>
      </c>
      <c r="D51" s="97" t="s">
        <v>858</v>
      </c>
      <c r="E51" s="97" t="s">
        <v>721</v>
      </c>
      <c r="F51" s="97" t="s">
        <v>730</v>
      </c>
    </row>
    <row r="52" spans="1:6" x14ac:dyDescent="0.35">
      <c r="A52" s="97">
        <v>51</v>
      </c>
      <c r="B52" s="97" t="s">
        <v>774</v>
      </c>
      <c r="C52" s="97" t="s">
        <v>859</v>
      </c>
      <c r="D52" s="97" t="s">
        <v>860</v>
      </c>
      <c r="E52" s="97" t="s">
        <v>711</v>
      </c>
      <c r="F52" s="97" t="s">
        <v>740</v>
      </c>
    </row>
    <row r="53" spans="1:6" x14ac:dyDescent="0.35">
      <c r="A53" s="97">
        <v>52</v>
      </c>
      <c r="B53" s="97" t="s">
        <v>861</v>
      </c>
      <c r="C53" s="97" t="s">
        <v>862</v>
      </c>
      <c r="D53" s="97" t="s">
        <v>863</v>
      </c>
      <c r="E53" s="97" t="s">
        <v>705</v>
      </c>
      <c r="F53" s="97" t="s">
        <v>726</v>
      </c>
    </row>
    <row r="54" spans="1:6" x14ac:dyDescent="0.35">
      <c r="A54" s="97">
        <v>53</v>
      </c>
      <c r="B54" s="97" t="s">
        <v>864</v>
      </c>
      <c r="C54" s="97" t="s">
        <v>865</v>
      </c>
      <c r="D54" s="97" t="s">
        <v>866</v>
      </c>
      <c r="E54" s="97" t="s">
        <v>711</v>
      </c>
      <c r="F54" s="97" t="s">
        <v>740</v>
      </c>
    </row>
    <row r="55" spans="1:6" x14ac:dyDescent="0.35">
      <c r="A55" s="97">
        <v>54</v>
      </c>
      <c r="B55" s="97" t="s">
        <v>867</v>
      </c>
      <c r="C55" s="97" t="s">
        <v>868</v>
      </c>
      <c r="D55" s="97" t="s">
        <v>869</v>
      </c>
      <c r="E55" s="97" t="s">
        <v>711</v>
      </c>
      <c r="F55" s="97" t="s">
        <v>726</v>
      </c>
    </row>
    <row r="56" spans="1:6" x14ac:dyDescent="0.35">
      <c r="A56" s="97">
        <v>55</v>
      </c>
      <c r="B56" s="97" t="s">
        <v>870</v>
      </c>
      <c r="C56" s="97" t="s">
        <v>871</v>
      </c>
      <c r="D56" s="97" t="s">
        <v>872</v>
      </c>
      <c r="E56" s="97" t="s">
        <v>716</v>
      </c>
      <c r="F56" s="97" t="s">
        <v>706</v>
      </c>
    </row>
    <row r="57" spans="1:6" x14ac:dyDescent="0.35">
      <c r="A57" s="97">
        <v>56</v>
      </c>
      <c r="B57" s="97" t="s">
        <v>873</v>
      </c>
      <c r="C57" s="97" t="s">
        <v>874</v>
      </c>
      <c r="D57" s="97" t="s">
        <v>875</v>
      </c>
      <c r="E57" s="97" t="s">
        <v>721</v>
      </c>
      <c r="F57" s="97" t="s">
        <v>706</v>
      </c>
    </row>
    <row r="58" spans="1:6" x14ac:dyDescent="0.35">
      <c r="A58" s="97">
        <v>57</v>
      </c>
      <c r="B58" s="97" t="s">
        <v>834</v>
      </c>
      <c r="C58" s="97" t="s">
        <v>876</v>
      </c>
      <c r="D58" s="97" t="s">
        <v>877</v>
      </c>
      <c r="E58" s="97" t="s">
        <v>711</v>
      </c>
      <c r="F58" s="97" t="s">
        <v>706</v>
      </c>
    </row>
    <row r="59" spans="1:6" x14ac:dyDescent="0.35">
      <c r="A59" s="97">
        <v>58</v>
      </c>
      <c r="B59" s="97" t="s">
        <v>878</v>
      </c>
      <c r="C59" s="97" t="s">
        <v>879</v>
      </c>
      <c r="D59" s="97" t="s">
        <v>880</v>
      </c>
      <c r="E59" s="97" t="s">
        <v>711</v>
      </c>
      <c r="F59" s="97" t="s">
        <v>730</v>
      </c>
    </row>
    <row r="60" spans="1:6" x14ac:dyDescent="0.35">
      <c r="A60" s="97">
        <v>59</v>
      </c>
      <c r="B60" s="97" t="s">
        <v>881</v>
      </c>
      <c r="C60" s="97" t="s">
        <v>714</v>
      </c>
      <c r="D60" s="97" t="s">
        <v>882</v>
      </c>
      <c r="E60" s="97" t="s">
        <v>705</v>
      </c>
      <c r="F60" s="97" t="s">
        <v>706</v>
      </c>
    </row>
    <row r="61" spans="1:6" x14ac:dyDescent="0.35">
      <c r="A61" s="97">
        <v>60</v>
      </c>
      <c r="B61" s="97" t="s">
        <v>883</v>
      </c>
      <c r="C61" s="97" t="s">
        <v>884</v>
      </c>
      <c r="D61" s="97" t="s">
        <v>885</v>
      </c>
      <c r="E61" s="97" t="s">
        <v>721</v>
      </c>
      <c r="F61" s="97" t="s">
        <v>726</v>
      </c>
    </row>
    <row r="62" spans="1:6" x14ac:dyDescent="0.35">
      <c r="A62" s="97">
        <v>61</v>
      </c>
      <c r="B62" s="97" t="s">
        <v>886</v>
      </c>
      <c r="C62" s="97" t="s">
        <v>887</v>
      </c>
      <c r="D62" s="97" t="s">
        <v>888</v>
      </c>
      <c r="E62" s="97" t="s">
        <v>711</v>
      </c>
      <c r="F62" s="97" t="s">
        <v>740</v>
      </c>
    </row>
    <row r="63" spans="1:6" x14ac:dyDescent="0.35">
      <c r="A63" s="97">
        <v>62</v>
      </c>
      <c r="B63" s="97" t="s">
        <v>837</v>
      </c>
      <c r="C63" s="97" t="s">
        <v>889</v>
      </c>
      <c r="D63" s="97" t="s">
        <v>890</v>
      </c>
      <c r="E63" s="97" t="s">
        <v>721</v>
      </c>
      <c r="F63" s="97" t="s">
        <v>706</v>
      </c>
    </row>
    <row r="64" spans="1:6" x14ac:dyDescent="0.35">
      <c r="A64" s="97">
        <v>63</v>
      </c>
      <c r="B64" s="97" t="s">
        <v>891</v>
      </c>
      <c r="C64" s="97" t="s">
        <v>892</v>
      </c>
      <c r="D64" s="97" t="s">
        <v>893</v>
      </c>
      <c r="E64" s="97" t="s">
        <v>705</v>
      </c>
      <c r="F64" s="97" t="s">
        <v>740</v>
      </c>
    </row>
    <row r="65" spans="1:6" x14ac:dyDescent="0.35">
      <c r="A65" s="97">
        <v>64</v>
      </c>
      <c r="B65" s="97" t="s">
        <v>894</v>
      </c>
      <c r="C65" s="97" t="s">
        <v>895</v>
      </c>
      <c r="D65" s="97" t="s">
        <v>896</v>
      </c>
      <c r="E65" s="97" t="s">
        <v>721</v>
      </c>
      <c r="F65" s="97" t="s">
        <v>726</v>
      </c>
    </row>
    <row r="66" spans="1:6" x14ac:dyDescent="0.35">
      <c r="A66" s="97">
        <v>65</v>
      </c>
      <c r="B66" s="97" t="s">
        <v>897</v>
      </c>
      <c r="C66" s="97" t="s">
        <v>898</v>
      </c>
      <c r="D66" s="97" t="s">
        <v>899</v>
      </c>
      <c r="E66" s="97" t="s">
        <v>721</v>
      </c>
      <c r="F66" s="97" t="s">
        <v>740</v>
      </c>
    </row>
    <row r="67" spans="1:6" x14ac:dyDescent="0.35">
      <c r="A67" s="97">
        <v>66</v>
      </c>
      <c r="B67" s="97" t="s">
        <v>755</v>
      </c>
      <c r="C67" s="97" t="s">
        <v>900</v>
      </c>
      <c r="D67" s="97" t="s">
        <v>901</v>
      </c>
      <c r="E67" s="97" t="s">
        <v>716</v>
      </c>
      <c r="F67" s="97" t="s">
        <v>706</v>
      </c>
    </row>
    <row r="68" spans="1:6" x14ac:dyDescent="0.35">
      <c r="A68" s="97">
        <v>67</v>
      </c>
      <c r="B68" s="97" t="s">
        <v>902</v>
      </c>
      <c r="C68" s="97" t="s">
        <v>903</v>
      </c>
      <c r="D68" s="97" t="s">
        <v>904</v>
      </c>
      <c r="E68" s="97" t="s">
        <v>705</v>
      </c>
      <c r="F68" s="97" t="s">
        <v>740</v>
      </c>
    </row>
    <row r="69" spans="1:6" x14ac:dyDescent="0.35">
      <c r="A69" s="97">
        <v>68</v>
      </c>
      <c r="B69" s="97" t="s">
        <v>174</v>
      </c>
      <c r="C69" s="97" t="s">
        <v>714</v>
      </c>
      <c r="D69" s="97" t="s">
        <v>905</v>
      </c>
      <c r="E69" s="97" t="s">
        <v>711</v>
      </c>
      <c r="F69" s="97" t="s">
        <v>706</v>
      </c>
    </row>
    <row r="70" spans="1:6" x14ac:dyDescent="0.35">
      <c r="A70" s="97">
        <v>69</v>
      </c>
      <c r="B70" s="97" t="s">
        <v>906</v>
      </c>
      <c r="C70" s="97" t="s">
        <v>907</v>
      </c>
      <c r="D70" s="97" t="s">
        <v>908</v>
      </c>
      <c r="E70" s="97" t="s">
        <v>716</v>
      </c>
      <c r="F70" s="97" t="s">
        <v>726</v>
      </c>
    </row>
    <row r="71" spans="1:6" x14ac:dyDescent="0.35">
      <c r="A71" s="97">
        <v>70</v>
      </c>
      <c r="B71" s="97" t="s">
        <v>790</v>
      </c>
      <c r="C71" s="97" t="s">
        <v>778</v>
      </c>
      <c r="D71" s="97" t="s">
        <v>909</v>
      </c>
      <c r="E71" s="97" t="s">
        <v>705</v>
      </c>
      <c r="F71" s="97" t="s">
        <v>730</v>
      </c>
    </row>
    <row r="72" spans="1:6" x14ac:dyDescent="0.35">
      <c r="A72" s="97">
        <v>71</v>
      </c>
      <c r="B72" s="97" t="s">
        <v>910</v>
      </c>
      <c r="C72" s="97" t="s">
        <v>911</v>
      </c>
      <c r="D72" s="97" t="s">
        <v>912</v>
      </c>
      <c r="E72" s="97" t="s">
        <v>705</v>
      </c>
      <c r="F72" s="97" t="s">
        <v>726</v>
      </c>
    </row>
    <row r="73" spans="1:6" x14ac:dyDescent="0.35">
      <c r="A73" s="97">
        <v>72</v>
      </c>
      <c r="B73" s="97" t="s">
        <v>913</v>
      </c>
      <c r="C73" s="97" t="s">
        <v>914</v>
      </c>
      <c r="D73" s="97" t="s">
        <v>915</v>
      </c>
      <c r="E73" s="97" t="s">
        <v>705</v>
      </c>
      <c r="F73" s="97" t="s">
        <v>740</v>
      </c>
    </row>
    <row r="74" spans="1:6" x14ac:dyDescent="0.35">
      <c r="A74" s="97">
        <v>73</v>
      </c>
      <c r="B74" s="97" t="s">
        <v>916</v>
      </c>
      <c r="C74" s="97" t="s">
        <v>917</v>
      </c>
      <c r="D74" s="97" t="s">
        <v>918</v>
      </c>
      <c r="E74" s="97" t="s">
        <v>711</v>
      </c>
      <c r="F74" s="97" t="s">
        <v>706</v>
      </c>
    </row>
    <row r="75" spans="1:6" x14ac:dyDescent="0.35">
      <c r="A75" s="97">
        <v>74</v>
      </c>
      <c r="B75" s="97" t="s">
        <v>919</v>
      </c>
      <c r="C75" s="97" t="s">
        <v>719</v>
      </c>
      <c r="D75" s="97" t="s">
        <v>920</v>
      </c>
      <c r="E75" s="97" t="s">
        <v>721</v>
      </c>
      <c r="F75" s="97" t="s">
        <v>740</v>
      </c>
    </row>
    <row r="76" spans="1:6" x14ac:dyDescent="0.35">
      <c r="A76" s="97">
        <v>75</v>
      </c>
      <c r="B76" s="97" t="s">
        <v>921</v>
      </c>
      <c r="C76" s="97" t="s">
        <v>922</v>
      </c>
      <c r="D76" s="97" t="s">
        <v>923</v>
      </c>
      <c r="E76" s="97" t="s">
        <v>705</v>
      </c>
      <c r="F76" s="97" t="s">
        <v>726</v>
      </c>
    </row>
    <row r="77" spans="1:6" x14ac:dyDescent="0.35">
      <c r="A77" s="97">
        <v>76</v>
      </c>
      <c r="B77" s="97" t="s">
        <v>924</v>
      </c>
      <c r="C77" s="97" t="s">
        <v>925</v>
      </c>
      <c r="D77" s="97" t="s">
        <v>926</v>
      </c>
      <c r="E77" s="97" t="s">
        <v>705</v>
      </c>
      <c r="F77" s="97" t="s">
        <v>706</v>
      </c>
    </row>
    <row r="78" spans="1:6" x14ac:dyDescent="0.35">
      <c r="A78" s="97">
        <v>77</v>
      </c>
      <c r="B78" s="97" t="s">
        <v>927</v>
      </c>
      <c r="C78" s="97" t="s">
        <v>928</v>
      </c>
      <c r="D78" s="97" t="s">
        <v>929</v>
      </c>
      <c r="E78" s="97" t="s">
        <v>721</v>
      </c>
      <c r="F78" s="97" t="s">
        <v>706</v>
      </c>
    </row>
    <row r="79" spans="1:6" x14ac:dyDescent="0.35">
      <c r="A79" s="97">
        <v>78</v>
      </c>
      <c r="B79" s="97" t="s">
        <v>731</v>
      </c>
      <c r="C79" s="97" t="s">
        <v>930</v>
      </c>
      <c r="D79" s="97" t="s">
        <v>931</v>
      </c>
      <c r="E79" s="97" t="s">
        <v>716</v>
      </c>
      <c r="F79" s="97" t="s">
        <v>730</v>
      </c>
    </row>
    <row r="80" spans="1:6" x14ac:dyDescent="0.35">
      <c r="A80" s="97">
        <v>79</v>
      </c>
      <c r="B80" s="97" t="s">
        <v>932</v>
      </c>
      <c r="C80" s="97" t="s">
        <v>933</v>
      </c>
      <c r="D80" s="97" t="s">
        <v>934</v>
      </c>
      <c r="E80" s="97" t="s">
        <v>721</v>
      </c>
      <c r="F80" s="97" t="s">
        <v>730</v>
      </c>
    </row>
    <row r="81" spans="1:6" x14ac:dyDescent="0.35">
      <c r="A81" s="97">
        <v>80</v>
      </c>
      <c r="B81" s="97" t="s">
        <v>935</v>
      </c>
      <c r="C81" s="97" t="s">
        <v>936</v>
      </c>
      <c r="D81" s="97" t="s">
        <v>937</v>
      </c>
      <c r="E81" s="97" t="s">
        <v>705</v>
      </c>
      <c r="F81" s="97" t="s">
        <v>706</v>
      </c>
    </row>
    <row r="82" spans="1:6" x14ac:dyDescent="0.35">
      <c r="A82" s="97">
        <v>81</v>
      </c>
      <c r="B82" s="97" t="s">
        <v>938</v>
      </c>
      <c r="C82" s="97" t="s">
        <v>939</v>
      </c>
      <c r="D82" s="97" t="s">
        <v>940</v>
      </c>
      <c r="E82" s="97" t="s">
        <v>721</v>
      </c>
      <c r="F82" s="97" t="s">
        <v>730</v>
      </c>
    </row>
    <row r="83" spans="1:6" x14ac:dyDescent="0.35">
      <c r="A83" s="97">
        <v>82</v>
      </c>
      <c r="B83" s="97" t="s">
        <v>941</v>
      </c>
      <c r="C83" s="97" t="s">
        <v>942</v>
      </c>
      <c r="D83" s="97" t="s">
        <v>943</v>
      </c>
      <c r="E83" s="97" t="s">
        <v>705</v>
      </c>
      <c r="F83" s="97" t="s">
        <v>726</v>
      </c>
    </row>
    <row r="84" spans="1:6" x14ac:dyDescent="0.35">
      <c r="A84" s="97">
        <v>83</v>
      </c>
      <c r="B84" s="97" t="s">
        <v>944</v>
      </c>
      <c r="C84" s="97" t="s">
        <v>945</v>
      </c>
      <c r="D84" s="97" t="s">
        <v>946</v>
      </c>
      <c r="E84" s="97" t="s">
        <v>721</v>
      </c>
      <c r="F84" s="97" t="s">
        <v>706</v>
      </c>
    </row>
    <row r="85" spans="1:6" x14ac:dyDescent="0.35">
      <c r="A85" s="97">
        <v>84</v>
      </c>
      <c r="B85" s="97" t="s">
        <v>947</v>
      </c>
      <c r="C85" s="97" t="s">
        <v>948</v>
      </c>
      <c r="D85" s="97" t="s">
        <v>949</v>
      </c>
      <c r="E85" s="97" t="s">
        <v>711</v>
      </c>
      <c r="F85" s="97" t="s">
        <v>740</v>
      </c>
    </row>
    <row r="86" spans="1:6" x14ac:dyDescent="0.35">
      <c r="A86" s="97">
        <v>85</v>
      </c>
      <c r="B86" s="97" t="s">
        <v>950</v>
      </c>
      <c r="C86" s="97" t="s">
        <v>951</v>
      </c>
      <c r="D86" s="97" t="s">
        <v>952</v>
      </c>
      <c r="E86" s="97" t="s">
        <v>705</v>
      </c>
      <c r="F86" s="97" t="s">
        <v>740</v>
      </c>
    </row>
    <row r="87" spans="1:6" x14ac:dyDescent="0.35">
      <c r="A87" s="97">
        <v>86</v>
      </c>
      <c r="B87" s="97" t="s">
        <v>953</v>
      </c>
      <c r="C87" s="97" t="s">
        <v>778</v>
      </c>
      <c r="D87" s="97" t="s">
        <v>954</v>
      </c>
      <c r="E87" s="97" t="s">
        <v>716</v>
      </c>
      <c r="F87" s="97" t="s">
        <v>730</v>
      </c>
    </row>
    <row r="88" spans="1:6" x14ac:dyDescent="0.35">
      <c r="A88" s="97">
        <v>87</v>
      </c>
      <c r="B88" s="97" t="s">
        <v>955</v>
      </c>
      <c r="C88" s="97" t="s">
        <v>956</v>
      </c>
      <c r="D88" s="97" t="s">
        <v>957</v>
      </c>
      <c r="E88" s="97" t="s">
        <v>711</v>
      </c>
      <c r="F88" s="97" t="s">
        <v>740</v>
      </c>
    </row>
    <row r="89" spans="1:6" x14ac:dyDescent="0.35">
      <c r="A89" s="97">
        <v>88</v>
      </c>
      <c r="B89" s="97" t="s">
        <v>768</v>
      </c>
      <c r="C89" s="97" t="s">
        <v>958</v>
      </c>
      <c r="D89" s="97" t="s">
        <v>959</v>
      </c>
      <c r="E89" s="97" t="s">
        <v>705</v>
      </c>
      <c r="F89" s="97" t="s">
        <v>726</v>
      </c>
    </row>
    <row r="90" spans="1:6" x14ac:dyDescent="0.35">
      <c r="A90" s="97">
        <v>89</v>
      </c>
      <c r="B90" s="97" t="s">
        <v>960</v>
      </c>
      <c r="C90" s="97" t="s">
        <v>961</v>
      </c>
      <c r="D90" s="97" t="s">
        <v>962</v>
      </c>
      <c r="E90" s="97" t="s">
        <v>711</v>
      </c>
      <c r="F90" s="97" t="s">
        <v>740</v>
      </c>
    </row>
    <row r="91" spans="1:6" x14ac:dyDescent="0.35">
      <c r="A91" s="97">
        <v>90</v>
      </c>
      <c r="B91" s="97" t="s">
        <v>963</v>
      </c>
      <c r="C91" s="97" t="s">
        <v>964</v>
      </c>
      <c r="D91" s="97" t="s">
        <v>965</v>
      </c>
      <c r="E91" s="97" t="s">
        <v>721</v>
      </c>
      <c r="F91" s="97" t="s">
        <v>706</v>
      </c>
    </row>
    <row r="92" spans="1:6" x14ac:dyDescent="0.35">
      <c r="A92" s="97">
        <v>91</v>
      </c>
      <c r="B92" s="97" t="s">
        <v>828</v>
      </c>
      <c r="C92" s="97" t="s">
        <v>966</v>
      </c>
      <c r="D92" s="97" t="s">
        <v>967</v>
      </c>
      <c r="E92" s="97" t="s">
        <v>721</v>
      </c>
      <c r="F92" s="97" t="s">
        <v>726</v>
      </c>
    </row>
    <row r="93" spans="1:6" x14ac:dyDescent="0.35">
      <c r="A93" s="97">
        <v>92</v>
      </c>
      <c r="B93" s="97" t="s">
        <v>968</v>
      </c>
      <c r="C93" s="97" t="s">
        <v>969</v>
      </c>
      <c r="D93" s="97" t="s">
        <v>970</v>
      </c>
      <c r="E93" s="97" t="s">
        <v>705</v>
      </c>
      <c r="F93" s="97" t="s">
        <v>730</v>
      </c>
    </row>
    <row r="94" spans="1:6" x14ac:dyDescent="0.35">
      <c r="A94" s="97">
        <v>93</v>
      </c>
      <c r="B94" s="97" t="s">
        <v>971</v>
      </c>
      <c r="C94" s="97" t="s">
        <v>719</v>
      </c>
      <c r="D94" s="97" t="s">
        <v>972</v>
      </c>
      <c r="E94" s="97" t="s">
        <v>721</v>
      </c>
      <c r="F94" s="97" t="s">
        <v>740</v>
      </c>
    </row>
    <row r="95" spans="1:6" x14ac:dyDescent="0.35">
      <c r="A95" s="97">
        <v>94</v>
      </c>
      <c r="B95" s="97" t="s">
        <v>973</v>
      </c>
      <c r="C95" s="97" t="s">
        <v>974</v>
      </c>
      <c r="D95" s="97" t="s">
        <v>975</v>
      </c>
      <c r="E95" s="97" t="s">
        <v>721</v>
      </c>
      <c r="F95" s="97" t="s">
        <v>706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3C846-F877-4D2B-BF25-FAB4505DAB73}">
  <dimension ref="A2:A4"/>
  <sheetViews>
    <sheetView workbookViewId="0">
      <selection activeCell="H20" sqref="H20"/>
    </sheetView>
  </sheetViews>
  <sheetFormatPr defaultRowHeight="15.5" x14ac:dyDescent="0.35"/>
  <cols>
    <col min="1" max="1" width="4.75" customWidth="1"/>
    <col min="2" max="2" width="8.9140625" customWidth="1"/>
    <col min="3" max="3" width="9.4140625" customWidth="1"/>
    <col min="5" max="5" width="10.5" customWidth="1"/>
    <col min="6" max="6" width="13.08203125" customWidth="1"/>
    <col min="7" max="8" width="11.6640625" customWidth="1"/>
    <col min="10" max="10" width="5.33203125" customWidth="1"/>
    <col min="12" max="12" width="9.33203125" customWidth="1"/>
  </cols>
  <sheetData>
    <row r="2" ht="12.75" customHeight="1" x14ac:dyDescent="0.35"/>
    <row r="3" ht="12.75" customHeight="1" x14ac:dyDescent="0.35"/>
    <row r="4" ht="16.5" customHeight="1" x14ac:dyDescent="0.35"/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91043-9447-48F8-A1C4-2B40BEC9C540}">
  <dimension ref="A1:C5"/>
  <sheetViews>
    <sheetView workbookViewId="0">
      <selection activeCell="C2" sqref="C2"/>
    </sheetView>
  </sheetViews>
  <sheetFormatPr defaultRowHeight="14.5" x14ac:dyDescent="0.35"/>
  <cols>
    <col min="1" max="1" width="8.6640625" style="112"/>
    <col min="2" max="2" width="9.25" style="112" bestFit="1" customWidth="1"/>
    <col min="3" max="3" width="17.33203125" style="112" bestFit="1" customWidth="1"/>
    <col min="4" max="16384" width="8.6640625" style="112"/>
  </cols>
  <sheetData>
    <row r="1" spans="1:3" x14ac:dyDescent="0.35">
      <c r="A1" s="112" t="s">
        <v>996</v>
      </c>
      <c r="B1" s="112" t="s">
        <v>997</v>
      </c>
      <c r="C1" s="112" t="s">
        <v>998</v>
      </c>
    </row>
    <row r="2" spans="1:3" x14ac:dyDescent="0.35">
      <c r="A2" s="112">
        <v>2017</v>
      </c>
      <c r="B2" s="112">
        <v>500</v>
      </c>
      <c r="C2" s="113">
        <v>0.12</v>
      </c>
    </row>
    <row r="3" spans="1:3" x14ac:dyDescent="0.35">
      <c r="A3" s="112">
        <v>2018</v>
      </c>
      <c r="B3" s="112">
        <v>670</v>
      </c>
      <c r="C3" s="113">
        <v>0.18</v>
      </c>
    </row>
    <row r="4" spans="1:3" x14ac:dyDescent="0.35">
      <c r="A4" s="112">
        <v>2019</v>
      </c>
      <c r="B4" s="112">
        <v>800</v>
      </c>
      <c r="C4" s="113">
        <v>0.31</v>
      </c>
    </row>
    <row r="5" spans="1:3" x14ac:dyDescent="0.35">
      <c r="A5" s="112">
        <v>2020</v>
      </c>
      <c r="B5" s="112">
        <v>1200</v>
      </c>
      <c r="C5" s="113">
        <v>0.36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720AA-3384-4F67-A01F-AFB4ADD3A89D}">
  <dimension ref="B1:R27"/>
  <sheetViews>
    <sheetView workbookViewId="0"/>
  </sheetViews>
  <sheetFormatPr defaultRowHeight="12.5" x14ac:dyDescent="0.25"/>
  <cols>
    <col min="1" max="2" width="8.6640625" style="97"/>
    <col min="3" max="3" width="17.25" style="97" customWidth="1"/>
    <col min="4" max="7" width="8.6640625" style="97"/>
    <col min="8" max="9" width="8.75" style="97" customWidth="1"/>
    <col min="10" max="10" width="8.6640625" style="97"/>
    <col min="11" max="11" width="9.4140625" style="97" customWidth="1"/>
    <col min="12" max="16384" width="8.6640625" style="97"/>
  </cols>
  <sheetData>
    <row r="1" spans="2:18" ht="17.5" x14ac:dyDescent="0.35">
      <c r="B1" s="114" t="s">
        <v>689</v>
      </c>
      <c r="C1" s="96"/>
      <c r="D1" s="96"/>
      <c r="E1" s="96"/>
      <c r="F1" s="96"/>
      <c r="G1" s="96"/>
      <c r="H1" s="96"/>
      <c r="I1" s="96"/>
      <c r="J1" s="96"/>
      <c r="K1" s="96"/>
      <c r="P1" s="115" t="s">
        <v>999</v>
      </c>
      <c r="Q1" s="115"/>
      <c r="R1" s="115"/>
    </row>
    <row r="2" spans="2:18" ht="14" x14ac:dyDescent="0.3">
      <c r="B2" s="116" t="s">
        <v>1000</v>
      </c>
      <c r="C2" s="96"/>
      <c r="D2" s="96"/>
      <c r="E2" s="96"/>
      <c r="F2" s="96"/>
      <c r="G2" s="96"/>
      <c r="H2" s="96"/>
      <c r="I2" s="96"/>
      <c r="J2" s="96"/>
      <c r="K2" s="96"/>
      <c r="P2" s="115" t="s">
        <v>1001</v>
      </c>
    </row>
    <row r="3" spans="2:18" x14ac:dyDescent="0.25">
      <c r="P3" s="97">
        <v>5</v>
      </c>
      <c r="Q3" s="117"/>
    </row>
    <row r="5" spans="2:18" ht="38.25" customHeight="1" x14ac:dyDescent="0.3">
      <c r="B5" s="115" t="s">
        <v>1002</v>
      </c>
      <c r="C5" s="118" t="s">
        <v>106</v>
      </c>
      <c r="D5" s="115" t="s">
        <v>131</v>
      </c>
      <c r="E5" s="119" t="s">
        <v>1054</v>
      </c>
      <c r="F5" s="119" t="s">
        <v>1884</v>
      </c>
      <c r="G5" s="119" t="s">
        <v>1003</v>
      </c>
      <c r="H5" s="119" t="s">
        <v>1004</v>
      </c>
      <c r="I5" s="119" t="s">
        <v>1005</v>
      </c>
      <c r="J5" s="119" t="s">
        <v>1006</v>
      </c>
      <c r="K5" s="119" t="s">
        <v>1007</v>
      </c>
      <c r="L5" s="119" t="s">
        <v>1008</v>
      </c>
      <c r="M5" s="115" t="s">
        <v>1009</v>
      </c>
    </row>
    <row r="6" spans="2:18" x14ac:dyDescent="0.25">
      <c r="B6" s="97">
        <v>1</v>
      </c>
      <c r="C6" s="97" t="s">
        <v>1010</v>
      </c>
      <c r="D6" s="97" t="s">
        <v>1011</v>
      </c>
      <c r="E6" s="97">
        <v>3</v>
      </c>
      <c r="F6" s="104">
        <v>3</v>
      </c>
      <c r="G6" s="104">
        <v>6</v>
      </c>
      <c r="H6" s="104">
        <v>2.5</v>
      </c>
      <c r="I6" s="104">
        <v>2.4</v>
      </c>
      <c r="J6" s="97" t="s">
        <v>994</v>
      </c>
      <c r="K6" s="97" t="s">
        <v>1012</v>
      </c>
    </row>
    <row r="7" spans="2:18" x14ac:dyDescent="0.25">
      <c r="B7" s="97">
        <v>2</v>
      </c>
      <c r="C7" s="97" t="s">
        <v>1013</v>
      </c>
      <c r="D7" s="97" t="s">
        <v>1014</v>
      </c>
      <c r="E7" s="97">
        <v>3</v>
      </c>
      <c r="F7" s="104">
        <v>1</v>
      </c>
      <c r="G7" s="104">
        <v>1</v>
      </c>
      <c r="H7" s="104">
        <v>3</v>
      </c>
      <c r="I7" s="104">
        <v>3</v>
      </c>
      <c r="J7" s="97" t="s">
        <v>992</v>
      </c>
      <c r="K7" s="97" t="s">
        <v>1015</v>
      </c>
    </row>
    <row r="8" spans="2:18" x14ac:dyDescent="0.25">
      <c r="B8" s="97">
        <v>3</v>
      </c>
      <c r="C8" s="97" t="s">
        <v>1016</v>
      </c>
      <c r="D8" s="97" t="s">
        <v>1017</v>
      </c>
      <c r="E8" s="97">
        <v>4</v>
      </c>
      <c r="F8" s="104">
        <v>4</v>
      </c>
      <c r="G8" s="104">
        <v>6</v>
      </c>
      <c r="H8" s="104">
        <v>1.5</v>
      </c>
      <c r="I8" s="104">
        <v>1.7</v>
      </c>
      <c r="J8" s="97" t="s">
        <v>994</v>
      </c>
      <c r="K8" s="97" t="s">
        <v>1012</v>
      </c>
    </row>
    <row r="9" spans="2:18" x14ac:dyDescent="0.25">
      <c r="B9" s="97">
        <v>4</v>
      </c>
      <c r="C9" s="97" t="s">
        <v>1018</v>
      </c>
      <c r="D9" s="97" t="s">
        <v>1019</v>
      </c>
      <c r="E9" s="97">
        <v>4</v>
      </c>
      <c r="F9" s="104">
        <v>4</v>
      </c>
      <c r="G9" s="104">
        <v>6</v>
      </c>
      <c r="H9" s="104">
        <v>10</v>
      </c>
      <c r="I9" s="104">
        <v>12</v>
      </c>
      <c r="J9" s="97" t="s">
        <v>995</v>
      </c>
      <c r="K9" s="97" t="s">
        <v>1015</v>
      </c>
    </row>
    <row r="10" spans="2:18" x14ac:dyDescent="0.25">
      <c r="B10" s="97">
        <v>5</v>
      </c>
      <c r="C10" s="97" t="s">
        <v>1020</v>
      </c>
      <c r="D10" s="97" t="s">
        <v>1021</v>
      </c>
      <c r="E10" s="97">
        <v>3</v>
      </c>
      <c r="F10" s="104">
        <v>3</v>
      </c>
      <c r="G10" s="104">
        <v>6</v>
      </c>
      <c r="H10" s="104">
        <v>30</v>
      </c>
      <c r="I10" s="104">
        <v>29</v>
      </c>
      <c r="J10" s="97" t="s">
        <v>991</v>
      </c>
      <c r="K10" s="97" t="s">
        <v>1022</v>
      </c>
    </row>
    <row r="11" spans="2:18" x14ac:dyDescent="0.25">
      <c r="B11" s="97">
        <v>6</v>
      </c>
      <c r="C11" s="97" t="s">
        <v>1023</v>
      </c>
      <c r="D11" s="97" t="s">
        <v>1024</v>
      </c>
      <c r="E11" s="97">
        <v>2</v>
      </c>
      <c r="F11" s="104">
        <v>3</v>
      </c>
      <c r="G11" s="104">
        <v>6</v>
      </c>
      <c r="H11" s="104">
        <v>2</v>
      </c>
      <c r="I11" s="104">
        <v>3</v>
      </c>
      <c r="J11" s="97" t="s">
        <v>995</v>
      </c>
      <c r="K11" s="97" t="s">
        <v>1015</v>
      </c>
    </row>
    <row r="12" spans="2:18" x14ac:dyDescent="0.25">
      <c r="B12" s="97">
        <v>7</v>
      </c>
      <c r="C12" s="97" t="s">
        <v>1025</v>
      </c>
      <c r="D12" s="97" t="s">
        <v>1026</v>
      </c>
      <c r="E12" s="97">
        <v>2</v>
      </c>
      <c r="F12" s="104">
        <v>3</v>
      </c>
      <c r="G12" s="104">
        <v>6</v>
      </c>
      <c r="H12" s="104">
        <v>45</v>
      </c>
      <c r="I12" s="104">
        <v>45</v>
      </c>
      <c r="J12" s="97" t="s">
        <v>991</v>
      </c>
      <c r="K12" s="97" t="s">
        <v>1022</v>
      </c>
    </row>
    <row r="13" spans="2:18" x14ac:dyDescent="0.25">
      <c r="B13" s="97">
        <v>8</v>
      </c>
      <c r="C13" s="97" t="s">
        <v>1027</v>
      </c>
      <c r="D13" s="97" t="s">
        <v>1028</v>
      </c>
      <c r="E13" s="97">
        <v>2</v>
      </c>
      <c r="F13" s="104">
        <v>4</v>
      </c>
      <c r="G13" s="104">
        <v>4</v>
      </c>
      <c r="H13" s="104">
        <v>20</v>
      </c>
      <c r="I13" s="104">
        <v>21</v>
      </c>
      <c r="J13" s="97" t="s">
        <v>991</v>
      </c>
      <c r="K13" s="97" t="s">
        <v>1022</v>
      </c>
    </row>
    <row r="14" spans="2:18" x14ac:dyDescent="0.25">
      <c r="B14" s="97">
        <v>9</v>
      </c>
      <c r="C14" s="97" t="s">
        <v>1029</v>
      </c>
      <c r="D14" s="97" t="s">
        <v>1030</v>
      </c>
      <c r="E14" s="97">
        <v>2</v>
      </c>
      <c r="F14" s="104">
        <v>2</v>
      </c>
      <c r="G14" s="104">
        <v>6</v>
      </c>
      <c r="H14" s="104">
        <v>15</v>
      </c>
      <c r="I14" s="104">
        <v>17</v>
      </c>
      <c r="J14" s="97" t="s">
        <v>992</v>
      </c>
      <c r="K14" s="97" t="s">
        <v>1022</v>
      </c>
    </row>
    <row r="15" spans="2:18" x14ac:dyDescent="0.25">
      <c r="B15" s="97">
        <v>10</v>
      </c>
      <c r="C15" s="97" t="s">
        <v>1031</v>
      </c>
      <c r="D15" s="97" t="s">
        <v>1032</v>
      </c>
      <c r="E15" s="97">
        <v>2</v>
      </c>
      <c r="F15" s="104">
        <v>4</v>
      </c>
      <c r="G15" s="104">
        <v>4</v>
      </c>
      <c r="H15" s="104">
        <v>20</v>
      </c>
      <c r="I15" s="104">
        <v>18</v>
      </c>
      <c r="J15" s="97" t="s">
        <v>995</v>
      </c>
      <c r="K15" s="97" t="s">
        <v>1012</v>
      </c>
    </row>
    <row r="16" spans="2:18" x14ac:dyDescent="0.25">
      <c r="B16" s="97">
        <v>11</v>
      </c>
      <c r="C16" s="97" t="s">
        <v>1033</v>
      </c>
      <c r="D16" s="97" t="s">
        <v>1034</v>
      </c>
      <c r="E16" s="97">
        <v>2</v>
      </c>
      <c r="F16" s="104">
        <v>4</v>
      </c>
      <c r="G16" s="104">
        <v>4</v>
      </c>
      <c r="H16" s="104">
        <v>3</v>
      </c>
      <c r="I16" s="104">
        <v>1</v>
      </c>
      <c r="J16" s="97" t="s">
        <v>994</v>
      </c>
      <c r="K16" s="97" t="s">
        <v>1012</v>
      </c>
    </row>
    <row r="17" spans="2:11" x14ac:dyDescent="0.25">
      <c r="B17" s="97">
        <v>12</v>
      </c>
      <c r="C17" s="97" t="s">
        <v>1035</v>
      </c>
      <c r="D17" s="97" t="s">
        <v>1036</v>
      </c>
      <c r="E17" s="97">
        <v>1</v>
      </c>
      <c r="F17" s="104">
        <v>1</v>
      </c>
      <c r="G17" s="104">
        <v>3</v>
      </c>
      <c r="H17" s="104">
        <v>2</v>
      </c>
      <c r="I17" s="104">
        <v>2</v>
      </c>
      <c r="J17" s="97" t="s">
        <v>993</v>
      </c>
      <c r="K17" s="97" t="s">
        <v>1015</v>
      </c>
    </row>
    <row r="18" spans="2:11" x14ac:dyDescent="0.25">
      <c r="B18" s="97">
        <v>13</v>
      </c>
      <c r="C18" s="97" t="s">
        <v>1037</v>
      </c>
      <c r="D18" s="97" t="s">
        <v>1038</v>
      </c>
      <c r="E18" s="97">
        <v>1</v>
      </c>
      <c r="F18" s="104">
        <v>1</v>
      </c>
      <c r="G18" s="104">
        <v>3</v>
      </c>
      <c r="H18" s="104">
        <v>2</v>
      </c>
      <c r="I18" s="104">
        <v>2</v>
      </c>
      <c r="J18" s="97" t="s">
        <v>993</v>
      </c>
      <c r="K18" s="97" t="s">
        <v>1015</v>
      </c>
    </row>
    <row r="19" spans="2:11" x14ac:dyDescent="0.25">
      <c r="B19" s="97">
        <v>14</v>
      </c>
      <c r="C19" s="97" t="s">
        <v>1039</v>
      </c>
      <c r="D19" s="97" t="s">
        <v>1040</v>
      </c>
      <c r="E19" s="97">
        <v>1</v>
      </c>
      <c r="F19" s="104">
        <v>1</v>
      </c>
      <c r="G19" s="104">
        <v>3</v>
      </c>
      <c r="H19" s="104">
        <v>4</v>
      </c>
      <c r="I19" s="104">
        <v>4</v>
      </c>
      <c r="J19" s="97" t="s">
        <v>992</v>
      </c>
      <c r="K19" s="97" t="s">
        <v>1022</v>
      </c>
    </row>
    <row r="20" spans="2:11" x14ac:dyDescent="0.25">
      <c r="B20" s="97">
        <v>15</v>
      </c>
      <c r="C20" s="97" t="s">
        <v>1041</v>
      </c>
      <c r="D20" s="97" t="s">
        <v>1042</v>
      </c>
      <c r="E20" s="97">
        <v>1</v>
      </c>
      <c r="F20" s="104">
        <v>2</v>
      </c>
      <c r="G20" s="104">
        <v>6</v>
      </c>
      <c r="H20" s="104">
        <v>15</v>
      </c>
      <c r="I20" s="104">
        <v>15</v>
      </c>
      <c r="J20" s="97" t="s">
        <v>995</v>
      </c>
      <c r="K20" s="97" t="s">
        <v>1015</v>
      </c>
    </row>
    <row r="21" spans="2:11" x14ac:dyDescent="0.25">
      <c r="B21" s="97">
        <v>16</v>
      </c>
      <c r="C21" s="97" t="s">
        <v>1043</v>
      </c>
      <c r="D21" s="97" t="s">
        <v>1044</v>
      </c>
      <c r="E21" s="97">
        <v>2</v>
      </c>
      <c r="F21" s="104">
        <v>4</v>
      </c>
      <c r="G21" s="104">
        <v>4</v>
      </c>
      <c r="H21" s="104">
        <v>20</v>
      </c>
      <c r="I21" s="104">
        <v>21</v>
      </c>
      <c r="J21" s="97" t="s">
        <v>995</v>
      </c>
      <c r="K21" s="97" t="s">
        <v>1015</v>
      </c>
    </row>
    <row r="22" spans="2:11" x14ac:dyDescent="0.25">
      <c r="B22" s="97">
        <v>17</v>
      </c>
      <c r="C22" s="97" t="s">
        <v>1045</v>
      </c>
      <c r="D22" s="97" t="s">
        <v>1046</v>
      </c>
      <c r="E22" s="97">
        <v>2</v>
      </c>
      <c r="F22" s="104">
        <v>1</v>
      </c>
      <c r="G22" s="104">
        <v>1</v>
      </c>
      <c r="H22" s="104">
        <v>5</v>
      </c>
      <c r="I22" s="104">
        <v>6</v>
      </c>
      <c r="J22" s="97" t="s">
        <v>993</v>
      </c>
      <c r="K22" s="97" t="s">
        <v>1022</v>
      </c>
    </row>
    <row r="23" spans="2:11" x14ac:dyDescent="0.25">
      <c r="B23" s="97">
        <v>18</v>
      </c>
      <c r="C23" s="97" t="s">
        <v>1047</v>
      </c>
      <c r="D23" s="97" t="s">
        <v>1048</v>
      </c>
      <c r="E23" s="97">
        <v>2</v>
      </c>
      <c r="F23" s="104">
        <v>2</v>
      </c>
      <c r="G23" s="104">
        <v>2</v>
      </c>
      <c r="H23" s="104">
        <v>5</v>
      </c>
      <c r="I23" s="104">
        <v>7</v>
      </c>
      <c r="J23" s="97" t="s">
        <v>992</v>
      </c>
      <c r="K23" s="97" t="s">
        <v>1022</v>
      </c>
    </row>
    <row r="24" spans="2:11" x14ac:dyDescent="0.25">
      <c r="B24" s="97">
        <v>19</v>
      </c>
      <c r="C24" s="97" t="s">
        <v>1049</v>
      </c>
      <c r="D24" s="97" t="s">
        <v>1050</v>
      </c>
      <c r="E24" s="97">
        <v>1</v>
      </c>
      <c r="F24" s="104">
        <v>2</v>
      </c>
      <c r="G24" s="104">
        <v>4</v>
      </c>
      <c r="H24" s="104">
        <v>3</v>
      </c>
      <c r="I24" s="104">
        <v>4</v>
      </c>
      <c r="J24" s="97" t="s">
        <v>993</v>
      </c>
      <c r="K24" s="97" t="s">
        <v>1015</v>
      </c>
    </row>
    <row r="25" spans="2:11" ht="13" thickBot="1" x14ac:dyDescent="0.3">
      <c r="B25" s="97">
        <v>20</v>
      </c>
      <c r="C25" s="97" t="s">
        <v>1051</v>
      </c>
      <c r="D25" s="97" t="s">
        <v>1052</v>
      </c>
      <c r="E25" s="120">
        <v>2</v>
      </c>
      <c r="F25" s="120">
        <v>4</v>
      </c>
      <c r="G25" s="120">
        <v>9</v>
      </c>
      <c r="H25" s="120">
        <v>6</v>
      </c>
      <c r="I25" s="120">
        <v>9</v>
      </c>
      <c r="J25" s="97" t="s">
        <v>995</v>
      </c>
      <c r="K25" s="97" t="s">
        <v>1012</v>
      </c>
    </row>
    <row r="26" spans="2:11" ht="13" thickTop="1" x14ac:dyDescent="0.25"/>
    <row r="27" spans="2:11" x14ac:dyDescent="0.25">
      <c r="C27" s="97" t="s">
        <v>1053</v>
      </c>
      <c r="F27" s="97">
        <f>AVERAGE(F6:F25)</f>
        <v>2.65</v>
      </c>
      <c r="G27" s="97">
        <f>AVERAGE(G6:G25)</f>
        <v>4.5</v>
      </c>
      <c r="H27" s="97">
        <f>AVERAGE(H6:H25)</f>
        <v>10.7</v>
      </c>
    </row>
  </sheetData>
  <phoneticPr fontId="32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398A-380D-440C-AC4E-9E9E1AC667B7}">
  <dimension ref="A3:B13"/>
  <sheetViews>
    <sheetView workbookViewId="0">
      <selection activeCell="P14" sqref="P14"/>
    </sheetView>
  </sheetViews>
  <sheetFormatPr defaultRowHeight="15.5" x14ac:dyDescent="0.35"/>
  <cols>
    <col min="1" max="1" width="12.5" bestFit="1" customWidth="1"/>
    <col min="2" max="2" width="12.08203125" bestFit="1" customWidth="1"/>
  </cols>
  <sheetData>
    <row r="3" spans="1:2" x14ac:dyDescent="0.35">
      <c r="A3" s="50" t="s">
        <v>144</v>
      </c>
      <c r="B3" t="s">
        <v>207</v>
      </c>
    </row>
    <row r="4" spans="1:2" x14ac:dyDescent="0.35">
      <c r="A4" s="51" t="s">
        <v>128</v>
      </c>
      <c r="B4" s="52">
        <v>2607.389999999999</v>
      </c>
    </row>
    <row r="5" spans="1:2" x14ac:dyDescent="0.35">
      <c r="A5" s="51" t="s">
        <v>124</v>
      </c>
      <c r="B5" s="52">
        <v>2781.1799999999985</v>
      </c>
    </row>
    <row r="6" spans="1:2" x14ac:dyDescent="0.35">
      <c r="A6" s="51" t="s">
        <v>130</v>
      </c>
      <c r="B6" s="52">
        <v>3552.7299999999973</v>
      </c>
    </row>
    <row r="7" spans="1:2" x14ac:dyDescent="0.35">
      <c r="A7" s="51" t="s">
        <v>127</v>
      </c>
      <c r="B7" s="52">
        <v>2403.6200000000003</v>
      </c>
    </row>
    <row r="8" spans="1:2" x14ac:dyDescent="0.35">
      <c r="A8" s="51" t="s">
        <v>126</v>
      </c>
      <c r="B8" s="52">
        <v>1564.7100000000003</v>
      </c>
    </row>
    <row r="9" spans="1:2" x14ac:dyDescent="0.35">
      <c r="A9" s="51" t="s">
        <v>129</v>
      </c>
      <c r="B9" s="52">
        <v>2165.3300000000004</v>
      </c>
    </row>
    <row r="10" spans="1:2" x14ac:dyDescent="0.35">
      <c r="A10" s="51" t="s">
        <v>125</v>
      </c>
      <c r="B10" s="52">
        <v>3153.2999999999979</v>
      </c>
    </row>
    <row r="11" spans="1:2" x14ac:dyDescent="0.35">
      <c r="A11" s="51" t="s">
        <v>123</v>
      </c>
      <c r="B11" s="52">
        <v>2729.9099999999989</v>
      </c>
    </row>
    <row r="12" spans="1:2" x14ac:dyDescent="0.35">
      <c r="A12" s="51" t="s">
        <v>206</v>
      </c>
      <c r="B12" s="52">
        <v>20958.170000000082</v>
      </c>
    </row>
    <row r="13" spans="1:2" x14ac:dyDescent="0.35">
      <c r="A13" s="51" t="s">
        <v>145</v>
      </c>
      <c r="B13" s="52">
        <v>41916.340000000077</v>
      </c>
    </row>
  </sheetData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558BC-78CA-4A75-B1F1-F641E426FA81}">
  <dimension ref="A1:I408"/>
  <sheetViews>
    <sheetView showGridLines="0" zoomScaleNormal="100" zoomScalePageLayoutView="150" workbookViewId="0">
      <selection activeCell="H15" sqref="H15"/>
    </sheetView>
  </sheetViews>
  <sheetFormatPr defaultColWidth="11" defaultRowHeight="15.5" x14ac:dyDescent="0.35"/>
  <cols>
    <col min="1" max="3" width="18" customWidth="1"/>
    <col min="4" max="4" width="15.58203125" customWidth="1"/>
    <col min="5" max="5" width="18.83203125" customWidth="1"/>
    <col min="6" max="8" width="18" customWidth="1"/>
  </cols>
  <sheetData>
    <row r="1" spans="1:9" x14ac:dyDescent="0.35">
      <c r="G1" t="s">
        <v>684</v>
      </c>
    </row>
    <row r="2" spans="1:9" x14ac:dyDescent="0.35">
      <c r="G2" s="86"/>
    </row>
    <row r="3" spans="1:9" ht="21" customHeight="1" x14ac:dyDescent="0.6">
      <c r="C3" s="211" t="s">
        <v>115</v>
      </c>
      <c r="D3" s="211"/>
      <c r="E3" s="211"/>
      <c r="G3" s="8"/>
      <c r="H3" s="8"/>
      <c r="I3" s="8"/>
    </row>
    <row r="4" spans="1:9" ht="18" customHeight="1" x14ac:dyDescent="0.6">
      <c r="C4" s="212" t="s">
        <v>116</v>
      </c>
      <c r="D4" s="212"/>
      <c r="E4" s="212"/>
      <c r="G4" s="8"/>
      <c r="H4" s="8"/>
      <c r="I4" s="8"/>
    </row>
    <row r="5" spans="1:9" ht="18.5" x14ac:dyDescent="0.35">
      <c r="C5" s="212" t="s">
        <v>117</v>
      </c>
      <c r="D5" s="212"/>
      <c r="E5" s="212"/>
    </row>
    <row r="6" spans="1:9" ht="18.5" x14ac:dyDescent="0.35">
      <c r="C6" s="213">
        <v>42552</v>
      </c>
      <c r="D6" s="212"/>
      <c r="E6" s="212"/>
    </row>
    <row r="7" spans="1:9" ht="16" thickBot="1" x14ac:dyDescent="0.4"/>
    <row r="8" spans="1:9" ht="16" thickBot="1" x14ac:dyDescent="0.4">
      <c r="A8" s="9" t="s">
        <v>118</v>
      </c>
      <c r="B8" s="10" t="s">
        <v>119</v>
      </c>
      <c r="C8" s="11" t="s">
        <v>120</v>
      </c>
      <c r="D8" s="10" t="s">
        <v>121</v>
      </c>
      <c r="E8" s="12" t="s">
        <v>122</v>
      </c>
    </row>
    <row r="9" spans="1:9" x14ac:dyDescent="0.35">
      <c r="A9" s="13">
        <v>42552</v>
      </c>
      <c r="B9" s="14">
        <v>10708459</v>
      </c>
      <c r="C9" s="15" t="s">
        <v>123</v>
      </c>
      <c r="D9" s="16">
        <v>7</v>
      </c>
      <c r="E9" s="17">
        <v>16.75</v>
      </c>
    </row>
    <row r="10" spans="1:9" x14ac:dyDescent="0.35">
      <c r="A10" s="13">
        <v>42552</v>
      </c>
      <c r="B10" s="14">
        <v>7242815</v>
      </c>
      <c r="C10" s="15" t="s">
        <v>124</v>
      </c>
      <c r="D10" s="16">
        <v>9</v>
      </c>
      <c r="E10" s="17">
        <v>35.99</v>
      </c>
    </row>
    <row r="11" spans="1:9" x14ac:dyDescent="0.35">
      <c r="A11" s="13">
        <v>42552</v>
      </c>
      <c r="B11" s="14">
        <v>6651817</v>
      </c>
      <c r="C11" s="15" t="s">
        <v>125</v>
      </c>
      <c r="D11" s="16">
        <v>5</v>
      </c>
      <c r="E11" s="17">
        <v>116.99</v>
      </c>
    </row>
    <row r="12" spans="1:9" x14ac:dyDescent="0.35">
      <c r="A12" s="13">
        <v>42552</v>
      </c>
      <c r="B12" s="14">
        <v>2432871</v>
      </c>
      <c r="C12" s="15" t="s">
        <v>126</v>
      </c>
      <c r="D12" s="16">
        <v>1</v>
      </c>
      <c r="E12" s="17">
        <v>68.2</v>
      </c>
    </row>
    <row r="13" spans="1:9" x14ac:dyDescent="0.35">
      <c r="A13" s="13">
        <v>42552</v>
      </c>
      <c r="B13" s="14">
        <v>9059970</v>
      </c>
      <c r="C13" s="15" t="s">
        <v>127</v>
      </c>
      <c r="D13" s="16">
        <v>15</v>
      </c>
      <c r="E13" s="17">
        <v>18.989999999999998</v>
      </c>
    </row>
    <row r="14" spans="1:9" x14ac:dyDescent="0.35">
      <c r="A14" s="13">
        <v>42552</v>
      </c>
      <c r="B14" s="14">
        <v>2837913</v>
      </c>
      <c r="C14" s="15" t="s">
        <v>124</v>
      </c>
      <c r="D14" s="16">
        <v>7</v>
      </c>
      <c r="E14" s="17">
        <v>24.99</v>
      </c>
    </row>
    <row r="15" spans="1:9" x14ac:dyDescent="0.35">
      <c r="A15" s="13">
        <v>42552</v>
      </c>
      <c r="B15" s="14">
        <v>6534637</v>
      </c>
      <c r="C15" s="15" t="s">
        <v>125</v>
      </c>
      <c r="D15" s="16">
        <v>1</v>
      </c>
      <c r="E15" s="17">
        <v>16.940000000000001</v>
      </c>
    </row>
    <row r="16" spans="1:9" x14ac:dyDescent="0.35">
      <c r="A16" s="13">
        <v>42552</v>
      </c>
      <c r="B16" s="14">
        <v>2459276</v>
      </c>
      <c r="C16" s="15" t="s">
        <v>125</v>
      </c>
      <c r="D16" s="16">
        <v>17</v>
      </c>
      <c r="E16" s="17">
        <v>35.99</v>
      </c>
    </row>
    <row r="17" spans="1:5" x14ac:dyDescent="0.35">
      <c r="A17" s="13">
        <v>42552</v>
      </c>
      <c r="B17" s="14">
        <v>2951952</v>
      </c>
      <c r="C17" s="15" t="s">
        <v>128</v>
      </c>
      <c r="D17" s="16">
        <v>9</v>
      </c>
      <c r="E17" s="17">
        <v>110.45</v>
      </c>
    </row>
    <row r="18" spans="1:5" x14ac:dyDescent="0.35">
      <c r="A18" s="13">
        <v>42552</v>
      </c>
      <c r="B18" s="14">
        <v>3109445</v>
      </c>
      <c r="C18" s="15" t="s">
        <v>125</v>
      </c>
      <c r="D18" s="16">
        <v>11</v>
      </c>
      <c r="E18" s="17">
        <v>16.940000000000001</v>
      </c>
    </row>
    <row r="19" spans="1:5" x14ac:dyDescent="0.35">
      <c r="A19" s="13">
        <v>42553</v>
      </c>
      <c r="B19" s="14">
        <v>1331839</v>
      </c>
      <c r="C19" s="15" t="s">
        <v>129</v>
      </c>
      <c r="D19" s="16">
        <v>1</v>
      </c>
      <c r="E19" s="17">
        <v>16.940000000000001</v>
      </c>
    </row>
    <row r="20" spans="1:5" x14ac:dyDescent="0.35">
      <c r="A20" s="13">
        <v>42553</v>
      </c>
      <c r="B20" s="14">
        <v>3573155</v>
      </c>
      <c r="C20" s="15" t="s">
        <v>123</v>
      </c>
      <c r="D20" s="16">
        <v>5</v>
      </c>
      <c r="E20" s="17">
        <v>35.99</v>
      </c>
    </row>
    <row r="21" spans="1:5" x14ac:dyDescent="0.35">
      <c r="A21" s="13">
        <v>42553</v>
      </c>
      <c r="B21" s="14">
        <v>4632228</v>
      </c>
      <c r="C21" s="15" t="s">
        <v>127</v>
      </c>
      <c r="D21" s="16">
        <v>13</v>
      </c>
      <c r="E21" s="17">
        <v>68.2</v>
      </c>
    </row>
    <row r="22" spans="1:5" x14ac:dyDescent="0.35">
      <c r="A22" s="13">
        <v>42553</v>
      </c>
      <c r="B22" s="14">
        <v>7914641</v>
      </c>
      <c r="C22" s="15" t="s">
        <v>130</v>
      </c>
      <c r="D22" s="16">
        <v>5</v>
      </c>
      <c r="E22" s="17">
        <v>75.989999999999995</v>
      </c>
    </row>
    <row r="23" spans="1:5" x14ac:dyDescent="0.35">
      <c r="A23" s="13">
        <v>42553</v>
      </c>
      <c r="B23" s="14">
        <v>10136282</v>
      </c>
      <c r="C23" s="15" t="s">
        <v>123</v>
      </c>
      <c r="D23" s="16">
        <v>11</v>
      </c>
      <c r="E23" s="17">
        <v>68.2</v>
      </c>
    </row>
    <row r="24" spans="1:5" x14ac:dyDescent="0.35">
      <c r="A24" s="13">
        <v>42553</v>
      </c>
      <c r="B24" s="14">
        <v>8506096</v>
      </c>
      <c r="C24" s="15" t="s">
        <v>124</v>
      </c>
      <c r="D24" s="16">
        <v>17</v>
      </c>
      <c r="E24" s="17">
        <v>16.75</v>
      </c>
    </row>
    <row r="25" spans="1:5" x14ac:dyDescent="0.35">
      <c r="A25" s="13">
        <v>42553</v>
      </c>
      <c r="B25" s="14">
        <v>8367897</v>
      </c>
      <c r="C25" s="15" t="s">
        <v>124</v>
      </c>
      <c r="D25" s="16">
        <v>3</v>
      </c>
      <c r="E25" s="17">
        <v>75.95</v>
      </c>
    </row>
    <row r="26" spans="1:5" x14ac:dyDescent="0.35">
      <c r="A26" s="13">
        <v>42553</v>
      </c>
      <c r="B26" s="14">
        <v>10811623</v>
      </c>
      <c r="C26" s="15" t="s">
        <v>127</v>
      </c>
      <c r="D26" s="16">
        <v>15</v>
      </c>
      <c r="E26" s="17">
        <v>116.99</v>
      </c>
    </row>
    <row r="27" spans="1:5" x14ac:dyDescent="0.35">
      <c r="A27" s="13">
        <v>42554</v>
      </c>
      <c r="B27" s="14">
        <v>9280966</v>
      </c>
      <c r="C27" s="15" t="s">
        <v>127</v>
      </c>
      <c r="D27" s="16">
        <v>3</v>
      </c>
      <c r="E27" s="17">
        <v>68.2</v>
      </c>
    </row>
    <row r="28" spans="1:5" x14ac:dyDescent="0.35">
      <c r="A28" s="13">
        <v>42555</v>
      </c>
      <c r="B28" s="14">
        <v>5639281</v>
      </c>
      <c r="C28" s="15" t="s">
        <v>127</v>
      </c>
      <c r="D28" s="16">
        <v>13</v>
      </c>
      <c r="E28" s="17">
        <v>35.99</v>
      </c>
    </row>
    <row r="29" spans="1:5" x14ac:dyDescent="0.35">
      <c r="A29" s="13">
        <v>42555</v>
      </c>
      <c r="B29" s="14">
        <v>4455103</v>
      </c>
      <c r="C29" s="15" t="s">
        <v>127</v>
      </c>
      <c r="D29" s="16">
        <v>1</v>
      </c>
      <c r="E29" s="17">
        <v>24.99</v>
      </c>
    </row>
    <row r="30" spans="1:5" x14ac:dyDescent="0.35">
      <c r="A30" s="13">
        <v>42555</v>
      </c>
      <c r="B30" s="14">
        <v>6037966</v>
      </c>
      <c r="C30" s="15" t="s">
        <v>125</v>
      </c>
      <c r="D30" s="16">
        <v>5</v>
      </c>
      <c r="E30" s="17">
        <v>18.989999999999998</v>
      </c>
    </row>
    <row r="31" spans="1:5" x14ac:dyDescent="0.35">
      <c r="A31" s="13">
        <v>42555</v>
      </c>
      <c r="B31" s="14">
        <v>7348803</v>
      </c>
      <c r="C31" s="15" t="s">
        <v>125</v>
      </c>
      <c r="D31" s="16">
        <v>3</v>
      </c>
      <c r="E31" s="17">
        <v>68.2</v>
      </c>
    </row>
    <row r="32" spans="1:5" x14ac:dyDescent="0.35">
      <c r="A32" s="13">
        <v>42555</v>
      </c>
      <c r="B32" s="14">
        <v>7449603</v>
      </c>
      <c r="C32" s="15" t="s">
        <v>130</v>
      </c>
      <c r="D32" s="16">
        <v>13</v>
      </c>
      <c r="E32" s="17">
        <v>35.99</v>
      </c>
    </row>
    <row r="33" spans="1:5" x14ac:dyDescent="0.35">
      <c r="A33" s="13">
        <v>42555</v>
      </c>
      <c r="B33" s="14">
        <v>6850283</v>
      </c>
      <c r="C33" s="15" t="s">
        <v>130</v>
      </c>
      <c r="D33" s="16">
        <v>11</v>
      </c>
      <c r="E33" s="17">
        <v>16.940000000000001</v>
      </c>
    </row>
    <row r="34" spans="1:5" x14ac:dyDescent="0.35">
      <c r="A34" s="13">
        <v>42555</v>
      </c>
      <c r="B34" s="14">
        <v>10743782</v>
      </c>
      <c r="C34" s="15" t="s">
        <v>129</v>
      </c>
      <c r="D34" s="16">
        <v>5</v>
      </c>
      <c r="E34" s="17">
        <v>75.95</v>
      </c>
    </row>
    <row r="35" spans="1:5" x14ac:dyDescent="0.35">
      <c r="A35" s="13">
        <v>42555</v>
      </c>
      <c r="B35" s="14">
        <v>6198396</v>
      </c>
      <c r="C35" s="15" t="s">
        <v>123</v>
      </c>
      <c r="D35" s="16">
        <v>1</v>
      </c>
      <c r="E35" s="17">
        <v>16.75</v>
      </c>
    </row>
    <row r="36" spans="1:5" x14ac:dyDescent="0.35">
      <c r="A36" s="13">
        <v>42555</v>
      </c>
      <c r="B36" s="14">
        <v>9615397</v>
      </c>
      <c r="C36" s="15" t="s">
        <v>125</v>
      </c>
      <c r="D36" s="16">
        <v>5</v>
      </c>
      <c r="E36" s="17">
        <v>58.95</v>
      </c>
    </row>
    <row r="37" spans="1:5" x14ac:dyDescent="0.35">
      <c r="A37" s="13">
        <v>42556</v>
      </c>
      <c r="B37" s="14">
        <v>7134661</v>
      </c>
      <c r="C37" s="15" t="s">
        <v>128</v>
      </c>
      <c r="D37" s="16">
        <v>7</v>
      </c>
      <c r="E37" s="17">
        <v>68.2</v>
      </c>
    </row>
    <row r="38" spans="1:5" x14ac:dyDescent="0.35">
      <c r="A38" s="13">
        <v>42556</v>
      </c>
      <c r="B38" s="14">
        <v>3084300</v>
      </c>
      <c r="C38" s="15" t="s">
        <v>127</v>
      </c>
      <c r="D38" s="16">
        <v>17</v>
      </c>
      <c r="E38" s="17">
        <v>16.75</v>
      </c>
    </row>
    <row r="39" spans="1:5" x14ac:dyDescent="0.35">
      <c r="A39" s="13">
        <v>42556</v>
      </c>
      <c r="B39" s="14">
        <v>5342059</v>
      </c>
      <c r="C39" s="15" t="s">
        <v>124</v>
      </c>
      <c r="D39" s="16">
        <v>5</v>
      </c>
      <c r="E39" s="17">
        <v>75.95</v>
      </c>
    </row>
    <row r="40" spans="1:5" x14ac:dyDescent="0.35">
      <c r="A40" s="13">
        <v>42556</v>
      </c>
      <c r="B40" s="14">
        <v>6860728</v>
      </c>
      <c r="C40" s="15" t="s">
        <v>125</v>
      </c>
      <c r="D40" s="16">
        <v>7</v>
      </c>
      <c r="E40" s="17">
        <v>105.5</v>
      </c>
    </row>
    <row r="41" spans="1:5" x14ac:dyDescent="0.35">
      <c r="A41" s="13">
        <v>42556</v>
      </c>
      <c r="B41" s="14">
        <v>1639557</v>
      </c>
      <c r="C41" s="15" t="s">
        <v>123</v>
      </c>
      <c r="D41" s="16">
        <v>17</v>
      </c>
      <c r="E41" s="17">
        <v>58.95</v>
      </c>
    </row>
    <row r="42" spans="1:5" x14ac:dyDescent="0.35">
      <c r="A42" s="13">
        <v>42556</v>
      </c>
      <c r="B42" s="14">
        <v>2218708</v>
      </c>
      <c r="C42" s="15" t="s">
        <v>130</v>
      </c>
      <c r="D42" s="16">
        <v>17</v>
      </c>
      <c r="E42" s="17">
        <v>35.99</v>
      </c>
    </row>
    <row r="43" spans="1:5" x14ac:dyDescent="0.35">
      <c r="A43" s="13">
        <v>42556</v>
      </c>
      <c r="B43" s="14">
        <v>3629909</v>
      </c>
      <c r="C43" s="15" t="s">
        <v>125</v>
      </c>
      <c r="D43" s="16">
        <v>13</v>
      </c>
      <c r="E43" s="17">
        <v>24.99</v>
      </c>
    </row>
    <row r="44" spans="1:5" x14ac:dyDescent="0.35">
      <c r="A44" s="13">
        <v>42556</v>
      </c>
      <c r="B44" s="14">
        <v>6830494</v>
      </c>
      <c r="C44" s="15" t="s">
        <v>130</v>
      </c>
      <c r="D44" s="16">
        <v>13</v>
      </c>
      <c r="E44" s="17">
        <v>52.99</v>
      </c>
    </row>
    <row r="45" spans="1:5" x14ac:dyDescent="0.35">
      <c r="A45" s="13">
        <v>42557</v>
      </c>
      <c r="B45" s="14">
        <v>2889841</v>
      </c>
      <c r="C45" s="15" t="s">
        <v>125</v>
      </c>
      <c r="D45" s="16">
        <v>5</v>
      </c>
      <c r="E45" s="17">
        <v>52.99</v>
      </c>
    </row>
    <row r="46" spans="1:5" x14ac:dyDescent="0.35">
      <c r="A46" s="13">
        <v>42557</v>
      </c>
      <c r="B46" s="14">
        <v>1476700</v>
      </c>
      <c r="C46" s="15" t="s">
        <v>123</v>
      </c>
      <c r="D46" s="16">
        <v>3</v>
      </c>
      <c r="E46" s="17">
        <v>68.2</v>
      </c>
    </row>
    <row r="47" spans="1:5" x14ac:dyDescent="0.35">
      <c r="A47" s="13">
        <v>42557</v>
      </c>
      <c r="B47" s="14">
        <v>7116671</v>
      </c>
      <c r="C47" s="15" t="s">
        <v>125</v>
      </c>
      <c r="D47" s="16">
        <v>17</v>
      </c>
      <c r="E47" s="17">
        <v>18.989999999999998</v>
      </c>
    </row>
    <row r="48" spans="1:5" x14ac:dyDescent="0.35">
      <c r="A48" s="13">
        <v>42557</v>
      </c>
      <c r="B48" s="14">
        <v>9132063</v>
      </c>
      <c r="C48" s="15" t="s">
        <v>126</v>
      </c>
      <c r="D48" s="16">
        <v>9</v>
      </c>
      <c r="E48" s="17">
        <v>75.989999999999995</v>
      </c>
    </row>
    <row r="49" spans="1:5" x14ac:dyDescent="0.35">
      <c r="A49" s="13">
        <v>42558</v>
      </c>
      <c r="B49" s="14">
        <v>3108679</v>
      </c>
      <c r="C49" s="15" t="s">
        <v>124</v>
      </c>
      <c r="D49" s="16">
        <v>11</v>
      </c>
      <c r="E49" s="17">
        <v>58.95</v>
      </c>
    </row>
    <row r="50" spans="1:5" x14ac:dyDescent="0.35">
      <c r="A50" s="13">
        <v>42558</v>
      </c>
      <c r="B50" s="14">
        <v>5083100</v>
      </c>
      <c r="C50" s="15" t="s">
        <v>130</v>
      </c>
      <c r="D50" s="16">
        <v>11</v>
      </c>
      <c r="E50" s="17">
        <v>24.99</v>
      </c>
    </row>
    <row r="51" spans="1:5" x14ac:dyDescent="0.35">
      <c r="A51" s="13">
        <v>42558</v>
      </c>
      <c r="B51" s="14">
        <v>3855341</v>
      </c>
      <c r="C51" s="15" t="s">
        <v>129</v>
      </c>
      <c r="D51" s="16">
        <v>3</v>
      </c>
      <c r="E51" s="17">
        <v>24.99</v>
      </c>
    </row>
    <row r="52" spans="1:5" x14ac:dyDescent="0.35">
      <c r="A52" s="13">
        <v>42558</v>
      </c>
      <c r="B52" s="14">
        <v>4267314</v>
      </c>
      <c r="C52" s="15" t="s">
        <v>130</v>
      </c>
      <c r="D52" s="16">
        <v>15</v>
      </c>
      <c r="E52" s="17">
        <v>68.2</v>
      </c>
    </row>
    <row r="53" spans="1:5" x14ac:dyDescent="0.35">
      <c r="A53" s="13">
        <v>42558</v>
      </c>
      <c r="B53" s="14">
        <v>4944203</v>
      </c>
      <c r="C53" s="15" t="s">
        <v>127</v>
      </c>
      <c r="D53" s="16">
        <v>15</v>
      </c>
      <c r="E53" s="17">
        <v>39.99</v>
      </c>
    </row>
    <row r="54" spans="1:5" x14ac:dyDescent="0.35">
      <c r="A54" s="13">
        <v>42559</v>
      </c>
      <c r="B54" s="14">
        <v>9250703</v>
      </c>
      <c r="C54" s="15" t="s">
        <v>127</v>
      </c>
      <c r="D54" s="16">
        <v>13</v>
      </c>
      <c r="E54" s="17">
        <v>75.95</v>
      </c>
    </row>
    <row r="55" spans="1:5" x14ac:dyDescent="0.35">
      <c r="A55" s="13">
        <v>42559</v>
      </c>
      <c r="B55" s="14">
        <v>5117893</v>
      </c>
      <c r="C55" s="15" t="s">
        <v>130</v>
      </c>
      <c r="D55" s="16">
        <v>7</v>
      </c>
      <c r="E55" s="17">
        <v>75.95</v>
      </c>
    </row>
    <row r="56" spans="1:5" x14ac:dyDescent="0.35">
      <c r="A56" s="13">
        <v>42559</v>
      </c>
      <c r="B56" s="14">
        <v>2496387</v>
      </c>
      <c r="C56" s="15" t="s">
        <v>127</v>
      </c>
      <c r="D56" s="16">
        <v>11</v>
      </c>
      <c r="E56" s="17">
        <v>35.99</v>
      </c>
    </row>
    <row r="57" spans="1:5" x14ac:dyDescent="0.35">
      <c r="A57" s="13">
        <v>42559</v>
      </c>
      <c r="B57" s="14">
        <v>1591738</v>
      </c>
      <c r="C57" s="15" t="s">
        <v>129</v>
      </c>
      <c r="D57" s="16">
        <v>1</v>
      </c>
      <c r="E57" s="17">
        <v>110.45</v>
      </c>
    </row>
    <row r="58" spans="1:5" x14ac:dyDescent="0.35">
      <c r="A58" s="13">
        <v>42559</v>
      </c>
      <c r="B58" s="14">
        <v>8965589</v>
      </c>
      <c r="C58" s="15" t="s">
        <v>127</v>
      </c>
      <c r="D58" s="16">
        <v>7</v>
      </c>
      <c r="E58" s="17">
        <v>16.940000000000001</v>
      </c>
    </row>
    <row r="59" spans="1:5" x14ac:dyDescent="0.35">
      <c r="A59" s="13">
        <v>42559</v>
      </c>
      <c r="B59" s="14">
        <v>6626104</v>
      </c>
      <c r="C59" s="15" t="s">
        <v>130</v>
      </c>
      <c r="D59" s="16">
        <v>11</v>
      </c>
      <c r="E59" s="17">
        <v>17.75</v>
      </c>
    </row>
    <row r="60" spans="1:5" x14ac:dyDescent="0.35">
      <c r="A60" s="13">
        <v>42559</v>
      </c>
      <c r="B60" s="14">
        <v>5631933</v>
      </c>
      <c r="C60" s="15" t="s">
        <v>125</v>
      </c>
      <c r="D60" s="16">
        <v>7</v>
      </c>
      <c r="E60" s="17">
        <v>58.95</v>
      </c>
    </row>
    <row r="61" spans="1:5" x14ac:dyDescent="0.35">
      <c r="A61" s="13">
        <v>42559</v>
      </c>
      <c r="B61" s="14">
        <v>2851445</v>
      </c>
      <c r="C61" s="15" t="s">
        <v>128</v>
      </c>
      <c r="D61" s="16">
        <v>13</v>
      </c>
      <c r="E61" s="17">
        <v>116.99</v>
      </c>
    </row>
    <row r="62" spans="1:5" x14ac:dyDescent="0.35">
      <c r="A62" s="13">
        <v>42559</v>
      </c>
      <c r="B62" s="14">
        <v>7789215</v>
      </c>
      <c r="C62" s="15" t="s">
        <v>126</v>
      </c>
      <c r="D62" s="16">
        <v>13</v>
      </c>
      <c r="E62" s="17">
        <v>18.920000000000002</v>
      </c>
    </row>
    <row r="63" spans="1:5" x14ac:dyDescent="0.35">
      <c r="A63" s="13">
        <v>42560</v>
      </c>
      <c r="B63" s="14">
        <v>4516868</v>
      </c>
      <c r="C63" s="15" t="s">
        <v>127</v>
      </c>
      <c r="D63" s="16">
        <v>15</v>
      </c>
      <c r="E63" s="17">
        <v>68.2</v>
      </c>
    </row>
    <row r="64" spans="1:5" x14ac:dyDescent="0.35">
      <c r="A64" s="13">
        <v>42560</v>
      </c>
      <c r="B64" s="14">
        <v>6480310</v>
      </c>
      <c r="C64" s="15" t="s">
        <v>125</v>
      </c>
      <c r="D64" s="16">
        <v>17</v>
      </c>
      <c r="E64" s="17">
        <v>58.95</v>
      </c>
    </row>
    <row r="65" spans="1:5" x14ac:dyDescent="0.35">
      <c r="A65" s="13">
        <v>42560</v>
      </c>
      <c r="B65" s="14">
        <v>7119729</v>
      </c>
      <c r="C65" s="15" t="s">
        <v>128</v>
      </c>
      <c r="D65" s="16">
        <v>15</v>
      </c>
      <c r="E65" s="17">
        <v>18.920000000000002</v>
      </c>
    </row>
    <row r="66" spans="1:5" x14ac:dyDescent="0.35">
      <c r="A66" s="13">
        <v>42560</v>
      </c>
      <c r="B66" s="14">
        <v>7928770</v>
      </c>
      <c r="C66" s="15" t="s">
        <v>128</v>
      </c>
      <c r="D66" s="16">
        <v>5</v>
      </c>
      <c r="E66" s="17">
        <v>16.75</v>
      </c>
    </row>
    <row r="67" spans="1:5" x14ac:dyDescent="0.35">
      <c r="A67" s="13">
        <v>42560</v>
      </c>
      <c r="B67" s="14">
        <v>3583067</v>
      </c>
      <c r="C67" s="15" t="s">
        <v>126</v>
      </c>
      <c r="D67" s="16">
        <v>11</v>
      </c>
      <c r="E67" s="17">
        <v>24.99</v>
      </c>
    </row>
    <row r="68" spans="1:5" x14ac:dyDescent="0.35">
      <c r="A68" s="13">
        <v>42560</v>
      </c>
      <c r="B68" s="14">
        <v>1542241</v>
      </c>
      <c r="C68" s="15" t="s">
        <v>125</v>
      </c>
      <c r="D68" s="16">
        <v>11</v>
      </c>
      <c r="E68" s="17">
        <v>105.5</v>
      </c>
    </row>
    <row r="69" spans="1:5" x14ac:dyDescent="0.35">
      <c r="A69" s="13">
        <v>42560</v>
      </c>
      <c r="B69" s="14">
        <v>5917332</v>
      </c>
      <c r="C69" s="15" t="s">
        <v>129</v>
      </c>
      <c r="D69" s="16">
        <v>15</v>
      </c>
      <c r="E69" s="17">
        <v>45.99</v>
      </c>
    </row>
    <row r="70" spans="1:5" x14ac:dyDescent="0.35">
      <c r="A70" s="13">
        <v>42560</v>
      </c>
      <c r="B70" s="14">
        <v>1947493</v>
      </c>
      <c r="C70" s="15" t="s">
        <v>127</v>
      </c>
      <c r="D70" s="16">
        <v>1</v>
      </c>
      <c r="E70" s="17">
        <v>18.920000000000002</v>
      </c>
    </row>
    <row r="71" spans="1:5" x14ac:dyDescent="0.35">
      <c r="A71" s="13">
        <v>42560</v>
      </c>
      <c r="B71" s="14">
        <v>7929290</v>
      </c>
      <c r="C71" s="15" t="s">
        <v>127</v>
      </c>
      <c r="D71" s="16">
        <v>7</v>
      </c>
      <c r="E71" s="17">
        <v>35.99</v>
      </c>
    </row>
    <row r="72" spans="1:5" x14ac:dyDescent="0.35">
      <c r="A72" s="13">
        <v>42560</v>
      </c>
      <c r="B72" s="14">
        <v>6334574</v>
      </c>
      <c r="C72" s="15" t="s">
        <v>130</v>
      </c>
      <c r="D72" s="16">
        <v>11</v>
      </c>
      <c r="E72" s="17">
        <v>68.2</v>
      </c>
    </row>
    <row r="73" spans="1:5" x14ac:dyDescent="0.35">
      <c r="A73" s="13">
        <v>42560</v>
      </c>
      <c r="B73" s="14">
        <v>2713893</v>
      </c>
      <c r="C73" s="15" t="s">
        <v>127</v>
      </c>
      <c r="D73" s="16">
        <v>13</v>
      </c>
      <c r="E73" s="17">
        <v>17.75</v>
      </c>
    </row>
    <row r="74" spans="1:5" x14ac:dyDescent="0.35">
      <c r="A74" s="13">
        <v>42560</v>
      </c>
      <c r="B74" s="14">
        <v>8747186</v>
      </c>
      <c r="C74" s="15" t="s">
        <v>123</v>
      </c>
      <c r="D74" s="16">
        <v>17</v>
      </c>
      <c r="E74" s="17">
        <v>75.95</v>
      </c>
    </row>
    <row r="75" spans="1:5" x14ac:dyDescent="0.35">
      <c r="A75" s="13">
        <v>42560</v>
      </c>
      <c r="B75" s="14">
        <v>4062706</v>
      </c>
      <c r="C75" s="15" t="s">
        <v>128</v>
      </c>
      <c r="D75" s="16">
        <v>1</v>
      </c>
      <c r="E75" s="17">
        <v>18.989999999999998</v>
      </c>
    </row>
    <row r="76" spans="1:5" x14ac:dyDescent="0.35">
      <c r="A76" s="13">
        <v>42562</v>
      </c>
      <c r="B76" s="14">
        <v>5926875</v>
      </c>
      <c r="C76" s="15" t="s">
        <v>129</v>
      </c>
      <c r="D76" s="16">
        <v>11</v>
      </c>
      <c r="E76" s="17">
        <v>18.920000000000002</v>
      </c>
    </row>
    <row r="77" spans="1:5" x14ac:dyDescent="0.35">
      <c r="A77" s="13">
        <v>42562</v>
      </c>
      <c r="B77" s="14">
        <v>4147326</v>
      </c>
      <c r="C77" s="15" t="s">
        <v>130</v>
      </c>
      <c r="D77" s="16">
        <v>3</v>
      </c>
      <c r="E77" s="17">
        <v>75.989999999999995</v>
      </c>
    </row>
    <row r="78" spans="1:5" x14ac:dyDescent="0.35">
      <c r="A78" s="13">
        <v>42562</v>
      </c>
      <c r="B78" s="14">
        <v>7550982</v>
      </c>
      <c r="C78" s="15" t="s">
        <v>128</v>
      </c>
      <c r="D78" s="16">
        <v>11</v>
      </c>
      <c r="E78" s="17">
        <v>88.5</v>
      </c>
    </row>
    <row r="79" spans="1:5" x14ac:dyDescent="0.35">
      <c r="A79" s="13">
        <v>42562</v>
      </c>
      <c r="B79" s="14">
        <v>9215370</v>
      </c>
      <c r="C79" s="15" t="s">
        <v>127</v>
      </c>
      <c r="D79" s="16">
        <v>15</v>
      </c>
      <c r="E79" s="17">
        <v>58.95</v>
      </c>
    </row>
    <row r="80" spans="1:5" x14ac:dyDescent="0.35">
      <c r="A80" s="13">
        <v>42562</v>
      </c>
      <c r="B80" s="14">
        <v>9603857</v>
      </c>
      <c r="C80" s="15" t="s">
        <v>124</v>
      </c>
      <c r="D80" s="16">
        <v>11</v>
      </c>
      <c r="E80" s="17">
        <v>15.95</v>
      </c>
    </row>
    <row r="81" spans="1:5" x14ac:dyDescent="0.35">
      <c r="A81" s="13">
        <v>42562</v>
      </c>
      <c r="B81" s="14">
        <v>3142272</v>
      </c>
      <c r="C81" s="15" t="s">
        <v>123</v>
      </c>
      <c r="D81" s="16">
        <v>9</v>
      </c>
      <c r="E81" s="17">
        <v>52.99</v>
      </c>
    </row>
    <row r="82" spans="1:5" x14ac:dyDescent="0.35">
      <c r="A82" s="13">
        <v>42562</v>
      </c>
      <c r="B82" s="14">
        <v>3745970</v>
      </c>
      <c r="C82" s="15" t="s">
        <v>130</v>
      </c>
      <c r="D82" s="16">
        <v>1</v>
      </c>
      <c r="E82" s="17">
        <v>58.95</v>
      </c>
    </row>
    <row r="83" spans="1:5" x14ac:dyDescent="0.35">
      <c r="A83" s="13">
        <v>42562</v>
      </c>
      <c r="B83" s="14">
        <v>5007967</v>
      </c>
      <c r="C83" s="15" t="s">
        <v>125</v>
      </c>
      <c r="D83" s="16">
        <v>1</v>
      </c>
      <c r="E83" s="17">
        <v>75.989999999999995</v>
      </c>
    </row>
    <row r="84" spans="1:5" x14ac:dyDescent="0.35">
      <c r="A84" s="13">
        <v>42562</v>
      </c>
      <c r="B84" s="14">
        <v>6938358</v>
      </c>
      <c r="C84" s="15" t="s">
        <v>125</v>
      </c>
      <c r="D84" s="16">
        <v>5</v>
      </c>
      <c r="E84" s="17">
        <v>16.75</v>
      </c>
    </row>
    <row r="85" spans="1:5" x14ac:dyDescent="0.35">
      <c r="A85" s="13">
        <v>42567</v>
      </c>
      <c r="B85" s="14">
        <v>10451674</v>
      </c>
      <c r="C85" s="15" t="s">
        <v>126</v>
      </c>
      <c r="D85" s="16">
        <v>15</v>
      </c>
      <c r="E85" s="17">
        <v>88.5</v>
      </c>
    </row>
    <row r="86" spans="1:5" x14ac:dyDescent="0.35">
      <c r="A86" s="13">
        <v>42567</v>
      </c>
      <c r="B86" s="14">
        <v>7076517</v>
      </c>
      <c r="C86" s="15" t="s">
        <v>124</v>
      </c>
      <c r="D86" s="16">
        <v>13</v>
      </c>
      <c r="E86" s="17">
        <v>39.99</v>
      </c>
    </row>
    <row r="87" spans="1:5" x14ac:dyDescent="0.35">
      <c r="A87" s="13">
        <v>42567</v>
      </c>
      <c r="B87" s="14">
        <v>3426474</v>
      </c>
      <c r="C87" s="15" t="s">
        <v>129</v>
      </c>
      <c r="D87" s="16">
        <v>7</v>
      </c>
      <c r="E87" s="17">
        <v>16.75</v>
      </c>
    </row>
    <row r="88" spans="1:5" x14ac:dyDescent="0.35">
      <c r="A88" s="13">
        <v>42567</v>
      </c>
      <c r="B88" s="14">
        <v>2670388</v>
      </c>
      <c r="C88" s="15" t="s">
        <v>128</v>
      </c>
      <c r="D88" s="16">
        <v>5</v>
      </c>
      <c r="E88" s="17">
        <v>88.5</v>
      </c>
    </row>
    <row r="89" spans="1:5" x14ac:dyDescent="0.35">
      <c r="A89" s="13">
        <v>42567</v>
      </c>
      <c r="B89" s="14">
        <v>9834523</v>
      </c>
      <c r="C89" s="15" t="s">
        <v>129</v>
      </c>
      <c r="D89" s="16">
        <v>1</v>
      </c>
      <c r="E89" s="17">
        <v>17.75</v>
      </c>
    </row>
    <row r="90" spans="1:5" x14ac:dyDescent="0.35">
      <c r="A90" s="13">
        <v>42567</v>
      </c>
      <c r="B90" s="14">
        <v>9951615</v>
      </c>
      <c r="C90" s="15" t="s">
        <v>130</v>
      </c>
      <c r="D90" s="16">
        <v>9</v>
      </c>
      <c r="E90" s="17">
        <v>75.95</v>
      </c>
    </row>
    <row r="91" spans="1:5" x14ac:dyDescent="0.35">
      <c r="A91" s="13">
        <v>42567</v>
      </c>
      <c r="B91" s="14">
        <v>7894579</v>
      </c>
      <c r="C91" s="15" t="s">
        <v>128</v>
      </c>
      <c r="D91" s="16">
        <v>1</v>
      </c>
      <c r="E91" s="17">
        <v>15.95</v>
      </c>
    </row>
    <row r="92" spans="1:5" x14ac:dyDescent="0.35">
      <c r="A92" s="13">
        <v>42567</v>
      </c>
      <c r="B92" s="14">
        <v>9604044</v>
      </c>
      <c r="C92" s="15" t="s">
        <v>125</v>
      </c>
      <c r="D92" s="16">
        <v>9</v>
      </c>
      <c r="E92" s="17">
        <v>16.940000000000001</v>
      </c>
    </row>
    <row r="93" spans="1:5" x14ac:dyDescent="0.35">
      <c r="A93" s="13">
        <v>42564</v>
      </c>
      <c r="B93" s="14">
        <v>10360139</v>
      </c>
      <c r="C93" s="15" t="s">
        <v>125</v>
      </c>
      <c r="D93" s="16">
        <v>7</v>
      </c>
      <c r="E93" s="17">
        <v>75.95</v>
      </c>
    </row>
    <row r="94" spans="1:5" x14ac:dyDescent="0.35">
      <c r="A94" s="13">
        <v>42564</v>
      </c>
      <c r="B94" s="14">
        <v>3906787</v>
      </c>
      <c r="C94" s="15" t="s">
        <v>124</v>
      </c>
      <c r="D94" s="16">
        <v>15</v>
      </c>
      <c r="E94" s="17">
        <v>75.95</v>
      </c>
    </row>
    <row r="95" spans="1:5" x14ac:dyDescent="0.35">
      <c r="A95" s="13">
        <v>42564</v>
      </c>
      <c r="B95" s="14">
        <v>3513850</v>
      </c>
      <c r="C95" s="15" t="s">
        <v>124</v>
      </c>
      <c r="D95" s="16">
        <v>7</v>
      </c>
      <c r="E95" s="17">
        <v>105.5</v>
      </c>
    </row>
    <row r="96" spans="1:5" x14ac:dyDescent="0.35">
      <c r="A96" s="13">
        <v>42564</v>
      </c>
      <c r="B96" s="14">
        <v>8227573</v>
      </c>
      <c r="C96" s="15" t="s">
        <v>130</v>
      </c>
      <c r="D96" s="16">
        <v>15</v>
      </c>
      <c r="E96" s="17">
        <v>52.99</v>
      </c>
    </row>
    <row r="97" spans="1:5" x14ac:dyDescent="0.35">
      <c r="A97" s="13">
        <v>42564</v>
      </c>
      <c r="B97" s="14">
        <v>6018841</v>
      </c>
      <c r="C97" s="15" t="s">
        <v>125</v>
      </c>
      <c r="D97" s="16">
        <v>3</v>
      </c>
      <c r="E97" s="17">
        <v>105.5</v>
      </c>
    </row>
    <row r="98" spans="1:5" x14ac:dyDescent="0.35">
      <c r="A98" s="13">
        <v>42564</v>
      </c>
      <c r="B98" s="14">
        <v>10508563</v>
      </c>
      <c r="C98" s="15" t="s">
        <v>129</v>
      </c>
      <c r="D98" s="16">
        <v>17</v>
      </c>
      <c r="E98" s="17">
        <v>15.95</v>
      </c>
    </row>
    <row r="99" spans="1:5" x14ac:dyDescent="0.35">
      <c r="A99" s="13">
        <v>42565</v>
      </c>
      <c r="B99" s="14">
        <v>8230495</v>
      </c>
      <c r="C99" s="15" t="s">
        <v>130</v>
      </c>
      <c r="D99" s="16">
        <v>13</v>
      </c>
      <c r="E99" s="17">
        <v>88.5</v>
      </c>
    </row>
    <row r="100" spans="1:5" x14ac:dyDescent="0.35">
      <c r="A100" s="13">
        <v>42565</v>
      </c>
      <c r="B100" s="14">
        <v>9626162</v>
      </c>
      <c r="C100" s="15" t="s">
        <v>128</v>
      </c>
      <c r="D100" s="16">
        <v>5</v>
      </c>
      <c r="E100" s="17">
        <v>75.95</v>
      </c>
    </row>
    <row r="101" spans="1:5" x14ac:dyDescent="0.35">
      <c r="A101" s="13">
        <v>42565</v>
      </c>
      <c r="B101" s="14">
        <v>7049279</v>
      </c>
      <c r="C101" s="15" t="s">
        <v>128</v>
      </c>
      <c r="D101" s="16">
        <v>9</v>
      </c>
      <c r="E101" s="17">
        <v>45.99</v>
      </c>
    </row>
    <row r="102" spans="1:5" x14ac:dyDescent="0.35">
      <c r="A102" s="13">
        <v>42565</v>
      </c>
      <c r="B102" s="14">
        <v>2976879</v>
      </c>
      <c r="C102" s="15" t="s">
        <v>123</v>
      </c>
      <c r="D102" s="16">
        <v>9</v>
      </c>
      <c r="E102" s="17">
        <v>75.95</v>
      </c>
    </row>
    <row r="103" spans="1:5" x14ac:dyDescent="0.35">
      <c r="A103" s="13">
        <v>42565</v>
      </c>
      <c r="B103" s="14">
        <v>7366003</v>
      </c>
      <c r="C103" s="15" t="s">
        <v>125</v>
      </c>
      <c r="D103" s="16">
        <v>1</v>
      </c>
      <c r="E103" s="17">
        <v>16.75</v>
      </c>
    </row>
    <row r="104" spans="1:5" x14ac:dyDescent="0.35">
      <c r="A104" s="13">
        <v>42566</v>
      </c>
      <c r="B104" s="14">
        <v>4000388</v>
      </c>
      <c r="C104" s="15" t="s">
        <v>124</v>
      </c>
      <c r="D104" s="16">
        <v>13</v>
      </c>
      <c r="E104" s="17">
        <v>75.95</v>
      </c>
    </row>
    <row r="105" spans="1:5" x14ac:dyDescent="0.35">
      <c r="A105" s="13">
        <v>42566</v>
      </c>
      <c r="B105" s="14">
        <v>2473613</v>
      </c>
      <c r="C105" s="15" t="s">
        <v>126</v>
      </c>
      <c r="D105" s="16">
        <v>1</v>
      </c>
      <c r="E105" s="17">
        <v>35.99</v>
      </c>
    </row>
    <row r="106" spans="1:5" x14ac:dyDescent="0.35">
      <c r="A106" s="13">
        <v>42566</v>
      </c>
      <c r="B106" s="14">
        <v>9870813</v>
      </c>
      <c r="C106" s="15" t="s">
        <v>123</v>
      </c>
      <c r="D106" s="16">
        <v>5</v>
      </c>
      <c r="E106" s="17">
        <v>75.95</v>
      </c>
    </row>
    <row r="107" spans="1:5" x14ac:dyDescent="0.35">
      <c r="A107" s="13">
        <v>42566</v>
      </c>
      <c r="B107" s="14">
        <v>3316099</v>
      </c>
      <c r="C107" s="15" t="s">
        <v>125</v>
      </c>
      <c r="D107" s="16">
        <v>11</v>
      </c>
      <c r="E107" s="17">
        <v>105.5</v>
      </c>
    </row>
    <row r="108" spans="1:5" x14ac:dyDescent="0.35">
      <c r="A108" s="13">
        <v>42566</v>
      </c>
      <c r="B108" s="14">
        <v>7880195</v>
      </c>
      <c r="C108" s="15" t="s">
        <v>128</v>
      </c>
      <c r="D108" s="16">
        <v>9</v>
      </c>
      <c r="E108" s="17">
        <v>18.989999999999998</v>
      </c>
    </row>
    <row r="109" spans="1:5" x14ac:dyDescent="0.35">
      <c r="A109" s="13">
        <v>42566</v>
      </c>
      <c r="B109" s="14">
        <v>1611315</v>
      </c>
      <c r="C109" s="15" t="s">
        <v>127</v>
      </c>
      <c r="D109" s="16">
        <v>15</v>
      </c>
      <c r="E109" s="17">
        <v>18.920000000000002</v>
      </c>
    </row>
    <row r="110" spans="1:5" x14ac:dyDescent="0.35">
      <c r="A110" s="13">
        <v>42567</v>
      </c>
      <c r="B110" s="14">
        <v>7819902</v>
      </c>
      <c r="C110" s="15" t="s">
        <v>130</v>
      </c>
      <c r="D110" s="16">
        <v>11</v>
      </c>
      <c r="E110" s="17">
        <v>110.45</v>
      </c>
    </row>
    <row r="111" spans="1:5" x14ac:dyDescent="0.35">
      <c r="A111" s="13">
        <v>42567</v>
      </c>
      <c r="B111" s="14">
        <v>3006721</v>
      </c>
      <c r="C111" s="15" t="s">
        <v>129</v>
      </c>
      <c r="D111" s="16">
        <v>17</v>
      </c>
      <c r="E111" s="17">
        <v>24.99</v>
      </c>
    </row>
    <row r="112" spans="1:5" x14ac:dyDescent="0.35">
      <c r="A112" s="13">
        <v>42567</v>
      </c>
      <c r="B112" s="14">
        <v>9440291</v>
      </c>
      <c r="C112" s="15" t="s">
        <v>124</v>
      </c>
      <c r="D112" s="16">
        <v>5</v>
      </c>
      <c r="E112" s="17">
        <v>15.95</v>
      </c>
    </row>
    <row r="113" spans="1:5" x14ac:dyDescent="0.35">
      <c r="A113" s="13">
        <v>42567</v>
      </c>
      <c r="B113" s="14">
        <v>1815816</v>
      </c>
      <c r="C113" s="15" t="s">
        <v>129</v>
      </c>
      <c r="D113" s="16">
        <v>15</v>
      </c>
      <c r="E113" s="17">
        <v>45.99</v>
      </c>
    </row>
    <row r="114" spans="1:5" x14ac:dyDescent="0.35">
      <c r="A114" s="13">
        <v>42567</v>
      </c>
      <c r="B114" s="14">
        <v>6057465</v>
      </c>
      <c r="C114" s="15" t="s">
        <v>128</v>
      </c>
      <c r="D114" s="16">
        <v>5</v>
      </c>
      <c r="E114" s="17">
        <v>18.989999999999998</v>
      </c>
    </row>
    <row r="115" spans="1:5" x14ac:dyDescent="0.35">
      <c r="A115" s="13">
        <v>42567</v>
      </c>
      <c r="B115" s="14">
        <v>4291548</v>
      </c>
      <c r="C115" s="15" t="s">
        <v>126</v>
      </c>
      <c r="D115" s="16">
        <v>5</v>
      </c>
      <c r="E115" s="17">
        <v>88.5</v>
      </c>
    </row>
    <row r="116" spans="1:5" x14ac:dyDescent="0.35">
      <c r="A116" s="13">
        <v>42567</v>
      </c>
      <c r="B116" s="14">
        <v>10090992</v>
      </c>
      <c r="C116" s="15" t="s">
        <v>127</v>
      </c>
      <c r="D116" s="16">
        <v>3</v>
      </c>
      <c r="E116" s="17">
        <v>35.99</v>
      </c>
    </row>
    <row r="117" spans="1:5" x14ac:dyDescent="0.35">
      <c r="A117" s="13">
        <v>42568</v>
      </c>
      <c r="B117" s="14">
        <v>3693473</v>
      </c>
      <c r="C117" s="15" t="s">
        <v>130</v>
      </c>
      <c r="D117" s="16">
        <v>17</v>
      </c>
      <c r="E117" s="17">
        <v>88.5</v>
      </c>
    </row>
    <row r="118" spans="1:5" x14ac:dyDescent="0.35">
      <c r="A118" s="13">
        <v>42568</v>
      </c>
      <c r="B118" s="14">
        <v>4290680</v>
      </c>
      <c r="C118" s="15" t="s">
        <v>126</v>
      </c>
      <c r="D118" s="16">
        <v>15</v>
      </c>
      <c r="E118" s="17">
        <v>18.989999999999998</v>
      </c>
    </row>
    <row r="119" spans="1:5" x14ac:dyDescent="0.35">
      <c r="A119" s="13">
        <v>42568</v>
      </c>
      <c r="B119" s="14">
        <v>5258849</v>
      </c>
      <c r="C119" s="15" t="s">
        <v>127</v>
      </c>
      <c r="D119" s="16">
        <v>5</v>
      </c>
      <c r="E119" s="17">
        <v>68.2</v>
      </c>
    </row>
    <row r="120" spans="1:5" x14ac:dyDescent="0.35">
      <c r="A120" s="13">
        <v>42568</v>
      </c>
      <c r="B120" s="14">
        <v>9454228</v>
      </c>
      <c r="C120" s="15" t="s">
        <v>129</v>
      </c>
      <c r="D120" s="16">
        <v>1</v>
      </c>
      <c r="E120" s="17">
        <v>75.989999999999995</v>
      </c>
    </row>
    <row r="121" spans="1:5" x14ac:dyDescent="0.35">
      <c r="A121" s="13">
        <v>42568</v>
      </c>
      <c r="B121" s="14">
        <v>5551033</v>
      </c>
      <c r="C121" s="15" t="s">
        <v>127</v>
      </c>
      <c r="D121" s="16">
        <v>15</v>
      </c>
      <c r="E121" s="17">
        <v>58.95</v>
      </c>
    </row>
    <row r="122" spans="1:5" x14ac:dyDescent="0.35">
      <c r="A122" s="13">
        <v>42568</v>
      </c>
      <c r="B122" s="14">
        <v>6458916</v>
      </c>
      <c r="C122" s="15" t="s">
        <v>128</v>
      </c>
      <c r="D122" s="16">
        <v>3</v>
      </c>
      <c r="E122" s="17">
        <v>18.920000000000002</v>
      </c>
    </row>
    <row r="123" spans="1:5" x14ac:dyDescent="0.35">
      <c r="A123" s="13">
        <v>42568</v>
      </c>
      <c r="B123" s="14">
        <v>9811052</v>
      </c>
      <c r="C123" s="15" t="s">
        <v>129</v>
      </c>
      <c r="D123" s="16">
        <v>9</v>
      </c>
      <c r="E123" s="17">
        <v>75.95</v>
      </c>
    </row>
    <row r="124" spans="1:5" x14ac:dyDescent="0.35">
      <c r="A124" s="13">
        <v>42568</v>
      </c>
      <c r="B124" s="14">
        <v>3019819</v>
      </c>
      <c r="C124" s="15" t="s">
        <v>125</v>
      </c>
      <c r="D124" s="16">
        <v>15</v>
      </c>
      <c r="E124" s="17">
        <v>18.989999999999998</v>
      </c>
    </row>
    <row r="125" spans="1:5" x14ac:dyDescent="0.35">
      <c r="A125" s="13">
        <v>42568</v>
      </c>
      <c r="B125" s="14">
        <v>5177204</v>
      </c>
      <c r="C125" s="15" t="s">
        <v>125</v>
      </c>
      <c r="D125" s="16">
        <v>9</v>
      </c>
      <c r="E125" s="17">
        <v>17.75</v>
      </c>
    </row>
    <row r="126" spans="1:5" x14ac:dyDescent="0.35">
      <c r="A126" s="13">
        <v>42568</v>
      </c>
      <c r="B126" s="14">
        <v>5343560</v>
      </c>
      <c r="C126" s="15" t="s">
        <v>128</v>
      </c>
      <c r="D126" s="16">
        <v>13</v>
      </c>
      <c r="E126" s="17">
        <v>68.2</v>
      </c>
    </row>
    <row r="127" spans="1:5" x14ac:dyDescent="0.35">
      <c r="A127" s="13">
        <v>42569</v>
      </c>
      <c r="B127" s="14">
        <v>6272969</v>
      </c>
      <c r="C127" s="15" t="s">
        <v>130</v>
      </c>
      <c r="D127" s="16">
        <v>17</v>
      </c>
      <c r="E127" s="17">
        <v>15.95</v>
      </c>
    </row>
    <row r="128" spans="1:5" x14ac:dyDescent="0.35">
      <c r="A128" s="13">
        <v>42569</v>
      </c>
      <c r="B128" s="14">
        <v>6430166</v>
      </c>
      <c r="C128" s="15" t="s">
        <v>129</v>
      </c>
      <c r="D128" s="16">
        <v>13</v>
      </c>
      <c r="E128" s="17">
        <v>24.99</v>
      </c>
    </row>
    <row r="129" spans="1:5" x14ac:dyDescent="0.35">
      <c r="A129" s="13">
        <v>42569</v>
      </c>
      <c r="B129" s="14">
        <v>8494237</v>
      </c>
      <c r="C129" s="15" t="s">
        <v>130</v>
      </c>
      <c r="D129" s="16">
        <v>11</v>
      </c>
      <c r="E129" s="17">
        <v>24.99</v>
      </c>
    </row>
    <row r="130" spans="1:5" x14ac:dyDescent="0.35">
      <c r="A130" s="13">
        <v>42569</v>
      </c>
      <c r="B130" s="14">
        <v>3416283</v>
      </c>
      <c r="C130" s="15" t="s">
        <v>124</v>
      </c>
      <c r="D130" s="16">
        <v>5</v>
      </c>
      <c r="E130" s="17">
        <v>88.5</v>
      </c>
    </row>
    <row r="131" spans="1:5" x14ac:dyDescent="0.35">
      <c r="A131" s="13">
        <v>42569</v>
      </c>
      <c r="B131" s="14">
        <v>5878545</v>
      </c>
      <c r="C131" s="15" t="s">
        <v>125</v>
      </c>
      <c r="D131" s="16">
        <v>7</v>
      </c>
      <c r="E131" s="17">
        <v>105.5</v>
      </c>
    </row>
    <row r="132" spans="1:5" x14ac:dyDescent="0.35">
      <c r="A132" s="13">
        <v>42569</v>
      </c>
      <c r="B132" s="14">
        <v>10035060</v>
      </c>
      <c r="C132" s="15" t="s">
        <v>123</v>
      </c>
      <c r="D132" s="16">
        <v>3</v>
      </c>
      <c r="E132" s="17">
        <v>75.95</v>
      </c>
    </row>
    <row r="133" spans="1:5" x14ac:dyDescent="0.35">
      <c r="A133" s="13">
        <v>42569</v>
      </c>
      <c r="B133" s="14">
        <v>4357484</v>
      </c>
      <c r="C133" s="15" t="s">
        <v>127</v>
      </c>
      <c r="D133" s="16">
        <v>5</v>
      </c>
      <c r="E133" s="17">
        <v>16.75</v>
      </c>
    </row>
    <row r="134" spans="1:5" x14ac:dyDescent="0.35">
      <c r="A134" s="13">
        <v>42569</v>
      </c>
      <c r="B134" s="14">
        <v>7982210</v>
      </c>
      <c r="C134" s="15" t="s">
        <v>126</v>
      </c>
      <c r="D134" s="16">
        <v>17</v>
      </c>
      <c r="E134" s="17">
        <v>39.99</v>
      </c>
    </row>
    <row r="135" spans="1:5" x14ac:dyDescent="0.35">
      <c r="A135" s="13">
        <v>42569</v>
      </c>
      <c r="B135" s="14">
        <v>9002023</v>
      </c>
      <c r="C135" s="15" t="s">
        <v>124</v>
      </c>
      <c r="D135" s="16">
        <v>15</v>
      </c>
      <c r="E135" s="17">
        <v>45.99</v>
      </c>
    </row>
    <row r="136" spans="1:5" x14ac:dyDescent="0.35">
      <c r="A136" s="13">
        <v>42570</v>
      </c>
      <c r="B136" s="14">
        <v>3882149</v>
      </c>
      <c r="C136" s="15" t="s">
        <v>125</v>
      </c>
      <c r="D136" s="16">
        <v>3</v>
      </c>
      <c r="E136" s="17">
        <v>88.5</v>
      </c>
    </row>
    <row r="137" spans="1:5" x14ac:dyDescent="0.35">
      <c r="A137" s="13">
        <v>42570</v>
      </c>
      <c r="B137" s="14">
        <v>8604534</v>
      </c>
      <c r="C137" s="15" t="s">
        <v>129</v>
      </c>
      <c r="D137" s="16">
        <v>7</v>
      </c>
      <c r="E137" s="17">
        <v>116.99</v>
      </c>
    </row>
    <row r="138" spans="1:5" x14ac:dyDescent="0.35">
      <c r="A138" s="13">
        <v>42570</v>
      </c>
      <c r="B138" s="14">
        <v>1546013</v>
      </c>
      <c r="C138" s="15" t="s">
        <v>123</v>
      </c>
      <c r="D138" s="16">
        <v>9</v>
      </c>
      <c r="E138" s="17">
        <v>15.95</v>
      </c>
    </row>
    <row r="139" spans="1:5" x14ac:dyDescent="0.35">
      <c r="A139" s="13">
        <v>42570</v>
      </c>
      <c r="B139" s="14">
        <v>10314244</v>
      </c>
      <c r="C139" s="15" t="s">
        <v>130</v>
      </c>
      <c r="D139" s="16">
        <v>13</v>
      </c>
      <c r="E139" s="17">
        <v>68.2</v>
      </c>
    </row>
    <row r="140" spans="1:5" x14ac:dyDescent="0.35">
      <c r="A140" s="13">
        <v>42570</v>
      </c>
      <c r="B140" s="14">
        <v>1325093</v>
      </c>
      <c r="C140" s="15" t="s">
        <v>124</v>
      </c>
      <c r="D140" s="16">
        <v>7</v>
      </c>
      <c r="E140" s="17">
        <v>88.5</v>
      </c>
    </row>
    <row r="141" spans="1:5" x14ac:dyDescent="0.35">
      <c r="A141" s="13">
        <v>42570</v>
      </c>
      <c r="B141" s="14">
        <v>9758613</v>
      </c>
      <c r="C141" s="15" t="s">
        <v>129</v>
      </c>
      <c r="D141" s="16">
        <v>11</v>
      </c>
      <c r="E141" s="17">
        <v>15.95</v>
      </c>
    </row>
    <row r="142" spans="1:5" x14ac:dyDescent="0.35">
      <c r="A142" s="13">
        <v>42571</v>
      </c>
      <c r="B142" s="14">
        <v>2235663</v>
      </c>
      <c r="C142" s="15" t="s">
        <v>128</v>
      </c>
      <c r="D142" s="16">
        <v>9</v>
      </c>
      <c r="E142" s="17">
        <v>17.75</v>
      </c>
    </row>
    <row r="143" spans="1:5" x14ac:dyDescent="0.35">
      <c r="A143" s="13">
        <v>42571</v>
      </c>
      <c r="B143" s="14">
        <v>5657490</v>
      </c>
      <c r="C143" s="15" t="s">
        <v>125</v>
      </c>
      <c r="D143" s="16">
        <v>9</v>
      </c>
      <c r="E143" s="17">
        <v>75.95</v>
      </c>
    </row>
    <row r="144" spans="1:5" x14ac:dyDescent="0.35">
      <c r="A144" s="13">
        <v>42572</v>
      </c>
      <c r="B144" s="14">
        <v>5916947</v>
      </c>
      <c r="C144" s="15" t="s">
        <v>128</v>
      </c>
      <c r="D144" s="16">
        <v>13</v>
      </c>
      <c r="E144" s="17">
        <v>18.989999999999998</v>
      </c>
    </row>
    <row r="145" spans="1:5" x14ac:dyDescent="0.35">
      <c r="A145" s="13">
        <v>42572</v>
      </c>
      <c r="B145" s="14">
        <v>5770425</v>
      </c>
      <c r="C145" s="15" t="s">
        <v>123</v>
      </c>
      <c r="D145" s="16">
        <v>1</v>
      </c>
      <c r="E145" s="17">
        <v>16.75</v>
      </c>
    </row>
    <row r="146" spans="1:5" x14ac:dyDescent="0.35">
      <c r="A146" s="13">
        <v>42572</v>
      </c>
      <c r="B146" s="14">
        <v>10302106</v>
      </c>
      <c r="C146" s="15" t="s">
        <v>130</v>
      </c>
      <c r="D146" s="16">
        <v>5</v>
      </c>
      <c r="E146" s="17">
        <v>18.989999999999998</v>
      </c>
    </row>
    <row r="147" spans="1:5" x14ac:dyDescent="0.35">
      <c r="A147" s="13">
        <v>42572</v>
      </c>
      <c r="B147" s="14">
        <v>7668075</v>
      </c>
      <c r="C147" s="15" t="s">
        <v>130</v>
      </c>
      <c r="D147" s="16">
        <v>9</v>
      </c>
      <c r="E147" s="17">
        <v>75.95</v>
      </c>
    </row>
    <row r="148" spans="1:5" x14ac:dyDescent="0.35">
      <c r="A148" s="13">
        <v>42572</v>
      </c>
      <c r="B148" s="14">
        <v>2389644</v>
      </c>
      <c r="C148" s="15" t="s">
        <v>124</v>
      </c>
      <c r="D148" s="16">
        <v>5</v>
      </c>
      <c r="E148" s="17">
        <v>110.45</v>
      </c>
    </row>
    <row r="149" spans="1:5" x14ac:dyDescent="0.35">
      <c r="A149" s="13">
        <v>42572</v>
      </c>
      <c r="B149" s="14">
        <v>7422635</v>
      </c>
      <c r="C149" s="15" t="s">
        <v>130</v>
      </c>
      <c r="D149" s="16">
        <v>15</v>
      </c>
      <c r="E149" s="17">
        <v>75.95</v>
      </c>
    </row>
    <row r="150" spans="1:5" x14ac:dyDescent="0.35">
      <c r="A150" s="13">
        <v>42572</v>
      </c>
      <c r="B150" s="14">
        <v>8571900</v>
      </c>
      <c r="C150" s="15" t="s">
        <v>125</v>
      </c>
      <c r="D150" s="16">
        <v>3</v>
      </c>
      <c r="E150" s="17">
        <v>105.5</v>
      </c>
    </row>
    <row r="151" spans="1:5" x14ac:dyDescent="0.35">
      <c r="A151" s="13">
        <v>42572</v>
      </c>
      <c r="B151" s="14">
        <v>8268106</v>
      </c>
      <c r="C151" s="15" t="s">
        <v>123</v>
      </c>
      <c r="D151" s="16">
        <v>3</v>
      </c>
      <c r="E151" s="17">
        <v>45.99</v>
      </c>
    </row>
    <row r="152" spans="1:5" x14ac:dyDescent="0.35">
      <c r="A152" s="13">
        <v>42573</v>
      </c>
      <c r="B152" s="14">
        <v>5408731</v>
      </c>
      <c r="C152" s="15" t="s">
        <v>124</v>
      </c>
      <c r="D152" s="16">
        <v>13</v>
      </c>
      <c r="E152" s="17">
        <v>68.2</v>
      </c>
    </row>
    <row r="153" spans="1:5" x14ac:dyDescent="0.35">
      <c r="A153" s="13">
        <v>42573</v>
      </c>
      <c r="B153" s="14">
        <v>3820516</v>
      </c>
      <c r="C153" s="15" t="s">
        <v>130</v>
      </c>
      <c r="D153" s="16">
        <v>9</v>
      </c>
      <c r="E153" s="17">
        <v>110.45</v>
      </c>
    </row>
    <row r="154" spans="1:5" x14ac:dyDescent="0.35">
      <c r="A154" s="13">
        <v>42574</v>
      </c>
      <c r="B154" s="14">
        <v>2135910</v>
      </c>
      <c r="C154" s="15" t="s">
        <v>127</v>
      </c>
      <c r="D154" s="16">
        <v>11</v>
      </c>
      <c r="E154" s="17">
        <v>58.95</v>
      </c>
    </row>
    <row r="155" spans="1:5" x14ac:dyDescent="0.35">
      <c r="A155" s="13">
        <v>42574</v>
      </c>
      <c r="B155" s="14">
        <v>3366734</v>
      </c>
      <c r="C155" s="15" t="s">
        <v>125</v>
      </c>
      <c r="D155" s="16">
        <v>5</v>
      </c>
      <c r="E155" s="17">
        <v>52.99</v>
      </c>
    </row>
    <row r="156" spans="1:5" x14ac:dyDescent="0.35">
      <c r="A156" s="13">
        <v>42574</v>
      </c>
      <c r="B156" s="14">
        <v>4213891</v>
      </c>
      <c r="C156" s="15" t="s">
        <v>128</v>
      </c>
      <c r="D156" s="16">
        <v>15</v>
      </c>
      <c r="E156" s="17">
        <v>24.99</v>
      </c>
    </row>
    <row r="157" spans="1:5" x14ac:dyDescent="0.35">
      <c r="A157" s="13">
        <v>42574</v>
      </c>
      <c r="B157" s="14">
        <v>1607316</v>
      </c>
      <c r="C157" s="15" t="s">
        <v>129</v>
      </c>
      <c r="D157" s="16">
        <v>5</v>
      </c>
      <c r="E157" s="17">
        <v>15.95</v>
      </c>
    </row>
    <row r="158" spans="1:5" x14ac:dyDescent="0.35">
      <c r="A158" s="13">
        <v>42574</v>
      </c>
      <c r="B158" s="14">
        <v>5699849</v>
      </c>
      <c r="C158" s="15" t="s">
        <v>127</v>
      </c>
      <c r="D158" s="16">
        <v>7</v>
      </c>
      <c r="E158" s="17">
        <v>75.95</v>
      </c>
    </row>
    <row r="159" spans="1:5" x14ac:dyDescent="0.35">
      <c r="A159" s="13">
        <v>42574</v>
      </c>
      <c r="B159" s="14">
        <v>6985764</v>
      </c>
      <c r="C159" s="15" t="s">
        <v>130</v>
      </c>
      <c r="D159" s="16">
        <v>7</v>
      </c>
      <c r="E159" s="17">
        <v>58.95</v>
      </c>
    </row>
    <row r="160" spans="1:5" x14ac:dyDescent="0.35">
      <c r="A160" s="13">
        <v>42574</v>
      </c>
      <c r="B160" s="14">
        <v>5333673</v>
      </c>
      <c r="C160" s="15" t="s">
        <v>130</v>
      </c>
      <c r="D160" s="16">
        <v>5</v>
      </c>
      <c r="E160" s="17">
        <v>58.95</v>
      </c>
    </row>
    <row r="161" spans="1:5" x14ac:dyDescent="0.35">
      <c r="A161" s="13">
        <v>42574</v>
      </c>
      <c r="B161" s="14">
        <v>9422278</v>
      </c>
      <c r="C161" s="15" t="s">
        <v>128</v>
      </c>
      <c r="D161" s="16">
        <v>3</v>
      </c>
      <c r="E161" s="17">
        <v>18.989999999999998</v>
      </c>
    </row>
    <row r="162" spans="1:5" x14ac:dyDescent="0.35">
      <c r="A162" s="13">
        <v>42574</v>
      </c>
      <c r="B162" s="14">
        <v>7981640</v>
      </c>
      <c r="C162" s="15" t="s">
        <v>129</v>
      </c>
      <c r="D162" s="16">
        <v>3</v>
      </c>
      <c r="E162" s="17">
        <v>35.99</v>
      </c>
    </row>
    <row r="163" spans="1:5" x14ac:dyDescent="0.35">
      <c r="A163" s="13">
        <v>42574</v>
      </c>
      <c r="B163" s="14">
        <v>2536708</v>
      </c>
      <c r="C163" s="15" t="s">
        <v>130</v>
      </c>
      <c r="D163" s="16">
        <v>15</v>
      </c>
      <c r="E163" s="17">
        <v>68.2</v>
      </c>
    </row>
    <row r="164" spans="1:5" x14ac:dyDescent="0.35">
      <c r="A164" s="13">
        <v>42575</v>
      </c>
      <c r="B164" s="14">
        <v>1670942</v>
      </c>
      <c r="C164" s="15" t="s">
        <v>123</v>
      </c>
      <c r="D164" s="16">
        <v>7</v>
      </c>
      <c r="E164" s="17">
        <v>52.99</v>
      </c>
    </row>
    <row r="165" spans="1:5" x14ac:dyDescent="0.35">
      <c r="A165" s="13">
        <v>42575</v>
      </c>
      <c r="B165" s="14">
        <v>6830440</v>
      </c>
      <c r="C165" s="15" t="s">
        <v>125</v>
      </c>
      <c r="D165" s="16">
        <v>9</v>
      </c>
      <c r="E165" s="17">
        <v>75.95</v>
      </c>
    </row>
    <row r="166" spans="1:5" x14ac:dyDescent="0.35">
      <c r="A166" s="13">
        <v>42575</v>
      </c>
      <c r="B166" s="14">
        <v>10196818</v>
      </c>
      <c r="C166" s="15" t="s">
        <v>130</v>
      </c>
      <c r="D166" s="16">
        <v>11</v>
      </c>
      <c r="E166" s="17">
        <v>105.5</v>
      </c>
    </row>
    <row r="167" spans="1:5" x14ac:dyDescent="0.35">
      <c r="A167" s="13">
        <v>42575</v>
      </c>
      <c r="B167" s="14">
        <v>9019354</v>
      </c>
      <c r="C167" s="15" t="s">
        <v>130</v>
      </c>
      <c r="D167" s="16">
        <v>11</v>
      </c>
      <c r="E167" s="17">
        <v>17.75</v>
      </c>
    </row>
    <row r="168" spans="1:5" x14ac:dyDescent="0.35">
      <c r="A168" s="13">
        <v>42575</v>
      </c>
      <c r="B168" s="14">
        <v>10010569</v>
      </c>
      <c r="C168" s="15" t="s">
        <v>130</v>
      </c>
      <c r="D168" s="16">
        <v>15</v>
      </c>
      <c r="E168" s="17">
        <v>15.95</v>
      </c>
    </row>
    <row r="169" spans="1:5" x14ac:dyDescent="0.35">
      <c r="A169" s="13">
        <v>42575</v>
      </c>
      <c r="B169" s="14">
        <v>2256365</v>
      </c>
      <c r="C169" s="15" t="s">
        <v>123</v>
      </c>
      <c r="D169" s="16">
        <v>3</v>
      </c>
      <c r="E169" s="17">
        <v>88.5</v>
      </c>
    </row>
    <row r="170" spans="1:5" x14ac:dyDescent="0.35">
      <c r="A170" s="13">
        <v>42576</v>
      </c>
      <c r="B170" s="14">
        <v>6853249</v>
      </c>
      <c r="C170" s="15" t="s">
        <v>124</v>
      </c>
      <c r="D170" s="16">
        <v>1</v>
      </c>
      <c r="E170" s="17">
        <v>116.99</v>
      </c>
    </row>
    <row r="171" spans="1:5" x14ac:dyDescent="0.35">
      <c r="A171" s="13">
        <v>42576</v>
      </c>
      <c r="B171" s="14">
        <v>2528426</v>
      </c>
      <c r="C171" s="15" t="s">
        <v>124</v>
      </c>
      <c r="D171" s="16">
        <v>15</v>
      </c>
      <c r="E171" s="17">
        <v>18.920000000000002</v>
      </c>
    </row>
    <row r="172" spans="1:5" x14ac:dyDescent="0.35">
      <c r="A172" s="13">
        <v>42576</v>
      </c>
      <c r="B172" s="14">
        <v>1671061</v>
      </c>
      <c r="C172" s="15" t="s">
        <v>130</v>
      </c>
      <c r="D172" s="16">
        <v>13</v>
      </c>
      <c r="E172" s="17">
        <v>110.45</v>
      </c>
    </row>
    <row r="173" spans="1:5" x14ac:dyDescent="0.35">
      <c r="A173" s="13">
        <v>42576</v>
      </c>
      <c r="B173" s="14">
        <v>4881783</v>
      </c>
      <c r="C173" s="15" t="s">
        <v>123</v>
      </c>
      <c r="D173" s="16">
        <v>11</v>
      </c>
      <c r="E173" s="17">
        <v>52.99</v>
      </c>
    </row>
    <row r="174" spans="1:5" x14ac:dyDescent="0.35">
      <c r="A174" s="13">
        <v>42577</v>
      </c>
      <c r="B174" s="14">
        <v>1580811</v>
      </c>
      <c r="C174" s="15" t="s">
        <v>128</v>
      </c>
      <c r="D174" s="16">
        <v>13</v>
      </c>
      <c r="E174" s="17">
        <v>110.45</v>
      </c>
    </row>
    <row r="175" spans="1:5" x14ac:dyDescent="0.35">
      <c r="A175" s="13">
        <v>42577</v>
      </c>
      <c r="B175" s="14">
        <v>5955953</v>
      </c>
      <c r="C175" s="15" t="s">
        <v>128</v>
      </c>
      <c r="D175" s="16">
        <v>15</v>
      </c>
      <c r="E175" s="17">
        <v>75.95</v>
      </c>
    </row>
    <row r="176" spans="1:5" x14ac:dyDescent="0.35">
      <c r="A176" s="13">
        <v>42578</v>
      </c>
      <c r="B176" s="14">
        <v>2367781</v>
      </c>
      <c r="C176" s="15" t="s">
        <v>124</v>
      </c>
      <c r="D176" s="16">
        <v>15</v>
      </c>
      <c r="E176" s="17">
        <v>88.5</v>
      </c>
    </row>
    <row r="177" spans="1:5" x14ac:dyDescent="0.35">
      <c r="A177" s="13">
        <v>42578</v>
      </c>
      <c r="B177" s="14">
        <v>6574355</v>
      </c>
      <c r="C177" s="15" t="s">
        <v>123</v>
      </c>
      <c r="D177" s="16">
        <v>9</v>
      </c>
      <c r="E177" s="17">
        <v>17.75</v>
      </c>
    </row>
    <row r="178" spans="1:5" x14ac:dyDescent="0.35">
      <c r="A178" s="13">
        <v>42578</v>
      </c>
      <c r="B178" s="14">
        <v>3340197</v>
      </c>
      <c r="C178" s="15" t="s">
        <v>130</v>
      </c>
      <c r="D178" s="16">
        <v>1</v>
      </c>
      <c r="E178" s="17">
        <v>16.940000000000001</v>
      </c>
    </row>
    <row r="179" spans="1:5" x14ac:dyDescent="0.35">
      <c r="A179" s="13">
        <v>42578</v>
      </c>
      <c r="B179" s="14">
        <v>10059289</v>
      </c>
      <c r="C179" s="15" t="s">
        <v>124</v>
      </c>
      <c r="D179" s="16">
        <v>5</v>
      </c>
      <c r="E179" s="17">
        <v>17.75</v>
      </c>
    </row>
    <row r="180" spans="1:5" x14ac:dyDescent="0.35">
      <c r="A180" s="13">
        <v>42578</v>
      </c>
      <c r="B180" s="14">
        <v>7689155</v>
      </c>
      <c r="C180" s="15" t="s">
        <v>128</v>
      </c>
      <c r="D180" s="16">
        <v>11</v>
      </c>
      <c r="E180" s="17">
        <v>39.99</v>
      </c>
    </row>
    <row r="181" spans="1:5" x14ac:dyDescent="0.35">
      <c r="A181" s="13">
        <v>42578</v>
      </c>
      <c r="B181" s="14">
        <v>8493490</v>
      </c>
      <c r="C181" s="15" t="s">
        <v>124</v>
      </c>
      <c r="D181" s="16">
        <v>5</v>
      </c>
      <c r="E181" s="17">
        <v>15.95</v>
      </c>
    </row>
    <row r="182" spans="1:5" x14ac:dyDescent="0.35">
      <c r="A182" s="13">
        <v>42578</v>
      </c>
      <c r="B182" s="14">
        <v>7237406</v>
      </c>
      <c r="C182" s="15" t="s">
        <v>124</v>
      </c>
      <c r="D182" s="16">
        <v>15</v>
      </c>
      <c r="E182" s="17">
        <v>35.99</v>
      </c>
    </row>
    <row r="183" spans="1:5" x14ac:dyDescent="0.35">
      <c r="A183" s="13">
        <v>42578</v>
      </c>
      <c r="B183" s="14">
        <v>5658671</v>
      </c>
      <c r="C183" s="15" t="s">
        <v>124</v>
      </c>
      <c r="D183" s="16">
        <v>9</v>
      </c>
      <c r="E183" s="17">
        <v>15.95</v>
      </c>
    </row>
    <row r="184" spans="1:5" x14ac:dyDescent="0.35">
      <c r="A184" s="13">
        <v>42579</v>
      </c>
      <c r="B184" s="14">
        <v>9290397</v>
      </c>
      <c r="C184" s="15" t="s">
        <v>123</v>
      </c>
      <c r="D184" s="16">
        <v>1</v>
      </c>
      <c r="E184" s="17">
        <v>75.989999999999995</v>
      </c>
    </row>
    <row r="185" spans="1:5" x14ac:dyDescent="0.35">
      <c r="A185" s="13">
        <v>42579</v>
      </c>
      <c r="B185" s="14">
        <v>2416583</v>
      </c>
      <c r="C185" s="15" t="s">
        <v>129</v>
      </c>
      <c r="D185" s="16">
        <v>15</v>
      </c>
      <c r="E185" s="17">
        <v>75.95</v>
      </c>
    </row>
    <row r="186" spans="1:5" x14ac:dyDescent="0.35">
      <c r="A186" s="13">
        <v>42579</v>
      </c>
      <c r="B186" s="14">
        <v>4041673</v>
      </c>
      <c r="C186" s="15" t="s">
        <v>127</v>
      </c>
      <c r="D186" s="16">
        <v>5</v>
      </c>
      <c r="E186" s="17">
        <v>68.2</v>
      </c>
    </row>
    <row r="187" spans="1:5" x14ac:dyDescent="0.35">
      <c r="A187" s="13">
        <v>42579</v>
      </c>
      <c r="B187" s="14">
        <v>1800638</v>
      </c>
      <c r="C187" s="15" t="s">
        <v>125</v>
      </c>
      <c r="D187" s="16">
        <v>15</v>
      </c>
      <c r="E187" s="17">
        <v>110.45</v>
      </c>
    </row>
    <row r="188" spans="1:5" x14ac:dyDescent="0.35">
      <c r="A188" s="13">
        <v>42579</v>
      </c>
      <c r="B188" s="14">
        <v>8514318</v>
      </c>
      <c r="C188" s="15" t="s">
        <v>130</v>
      </c>
      <c r="D188" s="16">
        <v>13</v>
      </c>
      <c r="E188" s="17">
        <v>15.95</v>
      </c>
    </row>
    <row r="189" spans="1:5" x14ac:dyDescent="0.35">
      <c r="A189" s="13">
        <v>42579</v>
      </c>
      <c r="B189" s="14">
        <v>5408635</v>
      </c>
      <c r="C189" s="15" t="s">
        <v>129</v>
      </c>
      <c r="D189" s="16">
        <v>3</v>
      </c>
      <c r="E189" s="17">
        <v>15.95</v>
      </c>
    </row>
    <row r="190" spans="1:5" x14ac:dyDescent="0.35">
      <c r="A190" s="13">
        <v>42579</v>
      </c>
      <c r="B190" s="14">
        <v>7806932</v>
      </c>
      <c r="C190" s="15" t="s">
        <v>126</v>
      </c>
      <c r="D190" s="16">
        <v>7</v>
      </c>
      <c r="E190" s="17">
        <v>52.99</v>
      </c>
    </row>
    <row r="191" spans="1:5" x14ac:dyDescent="0.35">
      <c r="A191" s="13">
        <v>42579</v>
      </c>
      <c r="B191" s="14">
        <v>1562559</v>
      </c>
      <c r="C191" s="15" t="s">
        <v>129</v>
      </c>
      <c r="D191" s="16">
        <v>9</v>
      </c>
      <c r="E191" s="17">
        <v>110.45</v>
      </c>
    </row>
    <row r="192" spans="1:5" x14ac:dyDescent="0.35">
      <c r="A192" s="13">
        <v>42579</v>
      </c>
      <c r="B192" s="14">
        <v>8073313</v>
      </c>
      <c r="C192" s="15" t="s">
        <v>124</v>
      </c>
      <c r="D192" s="16">
        <v>7</v>
      </c>
      <c r="E192" s="17">
        <v>75.95</v>
      </c>
    </row>
    <row r="193" spans="1:5" x14ac:dyDescent="0.35">
      <c r="A193" s="13">
        <v>42580</v>
      </c>
      <c r="B193" s="14">
        <v>10792458</v>
      </c>
      <c r="C193" s="15" t="s">
        <v>130</v>
      </c>
      <c r="D193" s="16">
        <v>5</v>
      </c>
      <c r="E193" s="17">
        <v>18.989999999999998</v>
      </c>
    </row>
    <row r="194" spans="1:5" x14ac:dyDescent="0.35">
      <c r="A194" s="13">
        <v>42580</v>
      </c>
      <c r="B194" s="14">
        <v>10274588</v>
      </c>
      <c r="C194" s="15" t="s">
        <v>125</v>
      </c>
      <c r="D194" s="16">
        <v>15</v>
      </c>
      <c r="E194" s="17">
        <v>39.99</v>
      </c>
    </row>
    <row r="195" spans="1:5" x14ac:dyDescent="0.35">
      <c r="A195" s="13">
        <v>42580</v>
      </c>
      <c r="B195" s="14">
        <v>5297117</v>
      </c>
      <c r="C195" s="15" t="s">
        <v>129</v>
      </c>
      <c r="D195" s="16">
        <v>1</v>
      </c>
      <c r="E195" s="17">
        <v>39.99</v>
      </c>
    </row>
    <row r="196" spans="1:5" x14ac:dyDescent="0.35">
      <c r="A196" s="13">
        <v>42580</v>
      </c>
      <c r="B196" s="14">
        <v>9216413</v>
      </c>
      <c r="C196" s="15" t="s">
        <v>130</v>
      </c>
      <c r="D196" s="16">
        <v>15</v>
      </c>
      <c r="E196" s="17">
        <v>75.95</v>
      </c>
    </row>
    <row r="197" spans="1:5" x14ac:dyDescent="0.35">
      <c r="A197" s="13">
        <v>42580</v>
      </c>
      <c r="B197" s="14">
        <v>6174067</v>
      </c>
      <c r="C197" s="15" t="s">
        <v>130</v>
      </c>
      <c r="D197" s="16">
        <v>17</v>
      </c>
      <c r="E197" s="17">
        <v>75.95</v>
      </c>
    </row>
    <row r="198" spans="1:5" x14ac:dyDescent="0.35">
      <c r="A198" s="13">
        <v>42580</v>
      </c>
      <c r="B198" s="14">
        <v>10685044</v>
      </c>
      <c r="C198" s="15" t="s">
        <v>127</v>
      </c>
      <c r="D198" s="16">
        <v>9</v>
      </c>
      <c r="E198" s="17">
        <v>18.920000000000002</v>
      </c>
    </row>
    <row r="199" spans="1:5" x14ac:dyDescent="0.35">
      <c r="A199" s="13">
        <v>42580</v>
      </c>
      <c r="B199" s="14">
        <v>10336714</v>
      </c>
      <c r="C199" s="15" t="s">
        <v>127</v>
      </c>
      <c r="D199" s="16">
        <v>13</v>
      </c>
      <c r="E199" s="17">
        <v>35.99</v>
      </c>
    </row>
    <row r="200" spans="1:5" x14ac:dyDescent="0.35">
      <c r="A200" s="13">
        <v>42580</v>
      </c>
      <c r="B200" s="14">
        <v>2982579</v>
      </c>
      <c r="C200" s="15" t="s">
        <v>130</v>
      </c>
      <c r="D200" s="16">
        <v>1</v>
      </c>
      <c r="E200" s="17">
        <v>18.920000000000002</v>
      </c>
    </row>
    <row r="201" spans="1:5" x14ac:dyDescent="0.35">
      <c r="A201" s="13">
        <v>42580</v>
      </c>
      <c r="B201" s="14">
        <v>10700569</v>
      </c>
      <c r="C201" s="15" t="s">
        <v>123</v>
      </c>
      <c r="D201" s="16">
        <v>17</v>
      </c>
      <c r="E201" s="17">
        <v>88.5</v>
      </c>
    </row>
    <row r="202" spans="1:5" x14ac:dyDescent="0.35">
      <c r="A202" s="13">
        <v>42581</v>
      </c>
      <c r="B202" s="14">
        <v>1427649</v>
      </c>
      <c r="C202" s="15" t="s">
        <v>128</v>
      </c>
      <c r="D202" s="16">
        <v>11</v>
      </c>
      <c r="E202" s="17">
        <v>68.2</v>
      </c>
    </row>
    <row r="203" spans="1:5" x14ac:dyDescent="0.35">
      <c r="A203" s="13">
        <v>42581</v>
      </c>
      <c r="B203" s="14">
        <v>4579977</v>
      </c>
      <c r="C203" s="15" t="s">
        <v>128</v>
      </c>
      <c r="D203" s="16">
        <v>15</v>
      </c>
      <c r="E203" s="17">
        <v>68.2</v>
      </c>
    </row>
    <row r="204" spans="1:5" x14ac:dyDescent="0.35">
      <c r="A204" s="13">
        <v>42581</v>
      </c>
      <c r="B204" s="14">
        <v>6727427</v>
      </c>
      <c r="C204" s="15" t="s">
        <v>124</v>
      </c>
      <c r="D204" s="16">
        <v>15</v>
      </c>
      <c r="E204" s="17">
        <v>16.940000000000001</v>
      </c>
    </row>
    <row r="205" spans="1:5" x14ac:dyDescent="0.35">
      <c r="A205" s="13">
        <v>42581</v>
      </c>
      <c r="B205" s="14">
        <v>6753479</v>
      </c>
      <c r="C205" s="15" t="s">
        <v>124</v>
      </c>
      <c r="D205" s="16">
        <v>15</v>
      </c>
      <c r="E205" s="17">
        <v>35.99</v>
      </c>
    </row>
    <row r="206" spans="1:5" x14ac:dyDescent="0.35">
      <c r="A206" s="13">
        <v>42581</v>
      </c>
      <c r="B206" s="14">
        <v>7768749</v>
      </c>
      <c r="C206" s="15" t="s">
        <v>127</v>
      </c>
      <c r="D206" s="16">
        <v>7</v>
      </c>
      <c r="E206" s="17">
        <v>68.2</v>
      </c>
    </row>
    <row r="207" spans="1:5" x14ac:dyDescent="0.35">
      <c r="A207" s="13">
        <v>42581</v>
      </c>
      <c r="B207" s="14">
        <v>8051164</v>
      </c>
      <c r="C207" s="15" t="s">
        <v>130</v>
      </c>
      <c r="D207" s="16">
        <v>3</v>
      </c>
      <c r="E207" s="17">
        <v>75.95</v>
      </c>
    </row>
    <row r="208" spans="1:5" ht="16" thickBot="1" x14ac:dyDescent="0.4">
      <c r="A208" s="18">
        <v>42581</v>
      </c>
      <c r="B208" s="19">
        <v>8516682</v>
      </c>
      <c r="C208" s="20" t="s">
        <v>124</v>
      </c>
      <c r="D208" s="21">
        <v>9</v>
      </c>
      <c r="E208" s="22">
        <v>68.2</v>
      </c>
    </row>
    <row r="209" spans="1:5" ht="16" thickTop="1" x14ac:dyDescent="0.35">
      <c r="A209" s="13">
        <v>42560</v>
      </c>
      <c r="B209" s="14">
        <v>7016817</v>
      </c>
      <c r="C209" s="15" t="s">
        <v>124</v>
      </c>
      <c r="D209" s="16">
        <v>3</v>
      </c>
      <c r="E209" s="17">
        <v>16.75</v>
      </c>
    </row>
    <row r="210" spans="1:5" x14ac:dyDescent="0.35">
      <c r="A210" s="13">
        <v>42573</v>
      </c>
      <c r="B210" s="14">
        <v>9300813</v>
      </c>
      <c r="C210" s="15" t="s">
        <v>128</v>
      </c>
      <c r="D210" s="16">
        <v>9</v>
      </c>
      <c r="E210" s="17">
        <v>35.99</v>
      </c>
    </row>
    <row r="211" spans="1:5" x14ac:dyDescent="0.35">
      <c r="A211" s="13">
        <v>42579</v>
      </c>
      <c r="B211" s="14">
        <v>10947323</v>
      </c>
      <c r="C211" s="15" t="s">
        <v>126</v>
      </c>
      <c r="D211" s="16">
        <v>13</v>
      </c>
      <c r="E211" s="17">
        <v>116.99</v>
      </c>
    </row>
    <row r="212" spans="1:5" x14ac:dyDescent="0.35">
      <c r="A212" s="13">
        <v>42564</v>
      </c>
      <c r="B212" s="14">
        <v>10058224</v>
      </c>
      <c r="C212" s="15" t="s">
        <v>125</v>
      </c>
      <c r="D212" s="16">
        <v>11</v>
      </c>
      <c r="E212" s="17">
        <v>68.2</v>
      </c>
    </row>
    <row r="213" spans="1:5" x14ac:dyDescent="0.35">
      <c r="A213" s="13">
        <v>42557</v>
      </c>
      <c r="B213" s="14">
        <v>10736924</v>
      </c>
      <c r="C213" s="15" t="s">
        <v>124</v>
      </c>
      <c r="D213" s="16">
        <v>7</v>
      </c>
      <c r="E213" s="17">
        <v>18.989999999999998</v>
      </c>
    </row>
    <row r="214" spans="1:5" x14ac:dyDescent="0.35">
      <c r="A214" s="13">
        <v>42577</v>
      </c>
      <c r="B214" s="14">
        <v>1427500</v>
      </c>
      <c r="C214" s="15" t="s">
        <v>123</v>
      </c>
      <c r="D214" s="16">
        <v>7</v>
      </c>
      <c r="E214" s="17">
        <v>24.99</v>
      </c>
    </row>
    <row r="215" spans="1:5" x14ac:dyDescent="0.35">
      <c r="A215" s="13">
        <v>42553</v>
      </c>
      <c r="B215" s="14">
        <v>7363036</v>
      </c>
      <c r="C215" s="15" t="s">
        <v>130</v>
      </c>
      <c r="D215" s="16">
        <v>13</v>
      </c>
      <c r="E215" s="17">
        <v>16.940000000000001</v>
      </c>
    </row>
    <row r="216" spans="1:5" x14ac:dyDescent="0.35">
      <c r="A216" s="13">
        <v>42555</v>
      </c>
      <c r="B216" s="14">
        <v>1350883</v>
      </c>
      <c r="C216" s="15" t="s">
        <v>124</v>
      </c>
      <c r="D216" s="16">
        <v>7</v>
      </c>
      <c r="E216" s="17">
        <v>35.99</v>
      </c>
    </row>
    <row r="217" spans="1:5" x14ac:dyDescent="0.35">
      <c r="A217" s="13">
        <v>42557</v>
      </c>
      <c r="B217" s="14">
        <v>1543191</v>
      </c>
      <c r="C217" s="15" t="s">
        <v>123</v>
      </c>
      <c r="D217" s="16">
        <v>3</v>
      </c>
      <c r="E217" s="17">
        <v>110.45</v>
      </c>
    </row>
    <row r="218" spans="1:5" x14ac:dyDescent="0.35">
      <c r="A218" s="13">
        <v>42573</v>
      </c>
      <c r="B218" s="14">
        <v>8409034</v>
      </c>
      <c r="C218" s="15" t="s">
        <v>124</v>
      </c>
      <c r="D218" s="16">
        <v>5</v>
      </c>
      <c r="E218" s="17">
        <v>16.940000000000001</v>
      </c>
    </row>
    <row r="219" spans="1:5" x14ac:dyDescent="0.35">
      <c r="A219" s="13">
        <v>42561</v>
      </c>
      <c r="B219" s="14">
        <v>1507663</v>
      </c>
      <c r="C219" s="15" t="s">
        <v>123</v>
      </c>
      <c r="D219" s="16">
        <v>13</v>
      </c>
      <c r="E219" s="17">
        <v>16.940000000000001</v>
      </c>
    </row>
    <row r="220" spans="1:5" x14ac:dyDescent="0.35">
      <c r="A220" s="13">
        <v>42554</v>
      </c>
      <c r="B220" s="14">
        <v>10453287</v>
      </c>
      <c r="C220" s="15" t="s">
        <v>130</v>
      </c>
      <c r="D220" s="16">
        <v>1</v>
      </c>
      <c r="E220" s="17">
        <v>35.99</v>
      </c>
    </row>
    <row r="221" spans="1:5" x14ac:dyDescent="0.35">
      <c r="A221" s="13">
        <v>42577</v>
      </c>
      <c r="B221" s="14">
        <v>7567738</v>
      </c>
      <c r="C221" s="15" t="s">
        <v>123</v>
      </c>
      <c r="D221" s="16">
        <v>9</v>
      </c>
      <c r="E221" s="17">
        <v>18.989999999999998</v>
      </c>
    </row>
    <row r="222" spans="1:5" x14ac:dyDescent="0.35">
      <c r="A222" s="13">
        <v>42570</v>
      </c>
      <c r="B222" s="14">
        <v>9165868</v>
      </c>
      <c r="C222" s="15" t="s">
        <v>125</v>
      </c>
      <c r="D222" s="16">
        <v>1</v>
      </c>
      <c r="E222" s="17">
        <v>75.989999999999995</v>
      </c>
    </row>
    <row r="223" spans="1:5" x14ac:dyDescent="0.35">
      <c r="A223" s="13">
        <v>42575</v>
      </c>
      <c r="B223" s="14">
        <v>9563487</v>
      </c>
      <c r="C223" s="15" t="s">
        <v>125</v>
      </c>
      <c r="D223" s="16">
        <v>3</v>
      </c>
      <c r="E223" s="17">
        <v>68.2</v>
      </c>
    </row>
    <row r="224" spans="1:5" x14ac:dyDescent="0.35">
      <c r="A224" s="13">
        <v>42552</v>
      </c>
      <c r="B224" s="14">
        <v>1531586</v>
      </c>
      <c r="C224" s="15" t="s">
        <v>123</v>
      </c>
      <c r="D224" s="16">
        <v>9</v>
      </c>
      <c r="E224" s="17">
        <v>18.989999999999998</v>
      </c>
    </row>
    <row r="225" spans="1:5" x14ac:dyDescent="0.35">
      <c r="A225" s="13">
        <v>42578</v>
      </c>
      <c r="B225" s="14">
        <v>9331011</v>
      </c>
      <c r="C225" s="15" t="s">
        <v>130</v>
      </c>
      <c r="D225" s="16">
        <v>15</v>
      </c>
      <c r="E225" s="17">
        <v>75.95</v>
      </c>
    </row>
    <row r="226" spans="1:5" x14ac:dyDescent="0.35">
      <c r="A226" s="13">
        <v>42569</v>
      </c>
      <c r="B226" s="14">
        <v>4846117</v>
      </c>
      <c r="C226" s="15" t="s">
        <v>129</v>
      </c>
      <c r="D226" s="16">
        <v>9</v>
      </c>
      <c r="E226" s="17">
        <v>116.99</v>
      </c>
    </row>
    <row r="227" spans="1:5" x14ac:dyDescent="0.35">
      <c r="A227" s="13">
        <v>42578</v>
      </c>
      <c r="B227" s="14">
        <v>8343835</v>
      </c>
      <c r="C227" s="15" t="s">
        <v>125</v>
      </c>
      <c r="D227" s="16">
        <v>3</v>
      </c>
      <c r="E227" s="17">
        <v>16.75</v>
      </c>
    </row>
    <row r="228" spans="1:5" x14ac:dyDescent="0.35">
      <c r="A228" s="13">
        <v>42579</v>
      </c>
      <c r="B228" s="14">
        <v>1907746</v>
      </c>
      <c r="C228" s="15" t="s">
        <v>130</v>
      </c>
      <c r="D228" s="16">
        <v>11</v>
      </c>
      <c r="E228" s="17">
        <v>68.2</v>
      </c>
    </row>
    <row r="229" spans="1:5" x14ac:dyDescent="0.35">
      <c r="A229" s="13">
        <v>42558</v>
      </c>
      <c r="B229" s="14">
        <v>8061376</v>
      </c>
      <c r="C229" s="15" t="s">
        <v>127</v>
      </c>
      <c r="D229" s="16">
        <v>13</v>
      </c>
      <c r="E229" s="17">
        <v>24.99</v>
      </c>
    </row>
    <row r="230" spans="1:5" x14ac:dyDescent="0.35">
      <c r="A230" s="13">
        <v>42560</v>
      </c>
      <c r="B230" s="14">
        <v>6685295</v>
      </c>
      <c r="C230" s="15" t="s">
        <v>124</v>
      </c>
      <c r="D230" s="16">
        <v>11</v>
      </c>
      <c r="E230" s="17">
        <v>18.989999999999998</v>
      </c>
    </row>
    <row r="231" spans="1:5" x14ac:dyDescent="0.35">
      <c r="A231" s="13">
        <v>42581</v>
      </c>
      <c r="B231" s="14">
        <v>6520424</v>
      </c>
      <c r="C231" s="15" t="s">
        <v>130</v>
      </c>
      <c r="D231" s="16">
        <v>17</v>
      </c>
      <c r="E231" s="17">
        <v>68.2</v>
      </c>
    </row>
    <row r="232" spans="1:5" x14ac:dyDescent="0.35">
      <c r="A232" s="13">
        <v>42558</v>
      </c>
      <c r="B232" s="14">
        <v>5921738</v>
      </c>
      <c r="C232" s="15" t="s">
        <v>127</v>
      </c>
      <c r="D232" s="16">
        <v>11</v>
      </c>
      <c r="E232" s="17">
        <v>18.989999999999998</v>
      </c>
    </row>
    <row r="233" spans="1:5" x14ac:dyDescent="0.35">
      <c r="A233" s="13">
        <v>42557</v>
      </c>
      <c r="B233" s="14">
        <v>2083895</v>
      </c>
      <c r="C233" s="15" t="s">
        <v>125</v>
      </c>
      <c r="D233" s="16">
        <v>11</v>
      </c>
      <c r="E233" s="17">
        <v>16.940000000000001</v>
      </c>
    </row>
    <row r="234" spans="1:5" x14ac:dyDescent="0.35">
      <c r="A234" s="13">
        <v>42552</v>
      </c>
      <c r="B234" s="14">
        <v>4223234</v>
      </c>
      <c r="C234" s="15" t="s">
        <v>127</v>
      </c>
      <c r="D234" s="16">
        <v>11</v>
      </c>
      <c r="E234" s="17">
        <v>75.95</v>
      </c>
    </row>
    <row r="235" spans="1:5" x14ac:dyDescent="0.35">
      <c r="A235" s="13">
        <v>42565</v>
      </c>
      <c r="B235" s="14">
        <v>7154541</v>
      </c>
      <c r="C235" s="15" t="s">
        <v>123</v>
      </c>
      <c r="D235" s="16">
        <v>7</v>
      </c>
      <c r="E235" s="17">
        <v>16.75</v>
      </c>
    </row>
    <row r="236" spans="1:5" x14ac:dyDescent="0.35">
      <c r="A236" s="13">
        <v>42578</v>
      </c>
      <c r="B236" s="14">
        <v>11096719</v>
      </c>
      <c r="C236" s="15" t="s">
        <v>127</v>
      </c>
      <c r="D236" s="16">
        <v>17</v>
      </c>
      <c r="E236" s="17">
        <v>58.95</v>
      </c>
    </row>
    <row r="237" spans="1:5" x14ac:dyDescent="0.35">
      <c r="A237" s="13">
        <v>42581</v>
      </c>
      <c r="B237" s="14">
        <v>7724914</v>
      </c>
      <c r="C237" s="15" t="s">
        <v>123</v>
      </c>
      <c r="D237" s="16">
        <v>7</v>
      </c>
      <c r="E237" s="17">
        <v>68.2</v>
      </c>
    </row>
    <row r="238" spans="1:5" x14ac:dyDescent="0.35">
      <c r="A238" s="13">
        <v>42570</v>
      </c>
      <c r="B238" s="14">
        <v>3160810</v>
      </c>
      <c r="C238" s="15" t="s">
        <v>124</v>
      </c>
      <c r="D238" s="16">
        <v>17</v>
      </c>
      <c r="E238" s="17">
        <v>16.75</v>
      </c>
    </row>
    <row r="239" spans="1:5" x14ac:dyDescent="0.35">
      <c r="A239" s="13">
        <v>42575</v>
      </c>
      <c r="B239" s="14">
        <v>2370641</v>
      </c>
      <c r="C239" s="15" t="s">
        <v>123</v>
      </c>
      <c r="D239" s="16">
        <v>5</v>
      </c>
      <c r="E239" s="17">
        <v>75.95</v>
      </c>
    </row>
    <row r="240" spans="1:5" x14ac:dyDescent="0.35">
      <c r="A240" s="13">
        <v>42564</v>
      </c>
      <c r="B240" s="14">
        <v>6317765</v>
      </c>
      <c r="C240" s="15" t="s">
        <v>126</v>
      </c>
      <c r="D240" s="16">
        <v>1</v>
      </c>
      <c r="E240" s="17">
        <v>105.5</v>
      </c>
    </row>
    <row r="241" spans="1:5" x14ac:dyDescent="0.35">
      <c r="A241" s="13">
        <v>42558</v>
      </c>
      <c r="B241" s="14">
        <v>10377667</v>
      </c>
      <c r="C241" s="15" t="s">
        <v>125</v>
      </c>
      <c r="D241" s="16">
        <v>7</v>
      </c>
      <c r="E241" s="17">
        <v>18.989999999999998</v>
      </c>
    </row>
    <row r="242" spans="1:5" x14ac:dyDescent="0.35">
      <c r="A242" s="13">
        <v>42554</v>
      </c>
      <c r="B242" s="14">
        <v>1657719</v>
      </c>
      <c r="C242" s="15" t="s">
        <v>124</v>
      </c>
      <c r="D242" s="16">
        <v>13</v>
      </c>
      <c r="E242" s="17">
        <v>35.99</v>
      </c>
    </row>
    <row r="243" spans="1:5" x14ac:dyDescent="0.35">
      <c r="A243" s="13">
        <v>42554</v>
      </c>
      <c r="B243" s="14">
        <v>8015899</v>
      </c>
      <c r="C243" s="15" t="s">
        <v>124</v>
      </c>
      <c r="D243" s="16">
        <v>17</v>
      </c>
      <c r="E243" s="17">
        <v>24.99</v>
      </c>
    </row>
    <row r="244" spans="1:5" x14ac:dyDescent="0.35">
      <c r="A244" s="13">
        <v>42567</v>
      </c>
      <c r="B244" s="14">
        <v>11068545</v>
      </c>
      <c r="C244" s="15" t="s">
        <v>127</v>
      </c>
      <c r="D244" s="16">
        <v>13</v>
      </c>
      <c r="E244" s="17">
        <v>52.99</v>
      </c>
    </row>
    <row r="245" spans="1:5" x14ac:dyDescent="0.35">
      <c r="A245" s="13">
        <v>42579</v>
      </c>
      <c r="B245" s="14">
        <v>6809773</v>
      </c>
      <c r="C245" s="15" t="s">
        <v>130</v>
      </c>
      <c r="D245" s="16">
        <v>1</v>
      </c>
      <c r="E245" s="17">
        <v>52.99</v>
      </c>
    </row>
    <row r="246" spans="1:5" x14ac:dyDescent="0.35">
      <c r="A246" s="13">
        <v>42576</v>
      </c>
      <c r="B246" s="14">
        <v>6346631</v>
      </c>
      <c r="C246" s="15" t="s">
        <v>125</v>
      </c>
      <c r="D246" s="16">
        <v>17</v>
      </c>
      <c r="E246" s="17">
        <v>68.2</v>
      </c>
    </row>
    <row r="247" spans="1:5" x14ac:dyDescent="0.35">
      <c r="A247" s="13">
        <v>42570</v>
      </c>
      <c r="B247" s="14">
        <v>2968804</v>
      </c>
      <c r="C247" s="15" t="s">
        <v>128</v>
      </c>
      <c r="D247" s="16">
        <v>15</v>
      </c>
      <c r="E247" s="17">
        <v>18.989999999999998</v>
      </c>
    </row>
    <row r="248" spans="1:5" x14ac:dyDescent="0.35">
      <c r="A248" s="13">
        <v>42565</v>
      </c>
      <c r="B248" s="14">
        <v>5181787</v>
      </c>
      <c r="C248" s="15" t="s">
        <v>123</v>
      </c>
      <c r="D248" s="16">
        <v>5</v>
      </c>
      <c r="E248" s="17">
        <v>75.989999999999995</v>
      </c>
    </row>
    <row r="249" spans="1:5" x14ac:dyDescent="0.35">
      <c r="A249" s="13">
        <v>42555</v>
      </c>
      <c r="B249" s="14">
        <v>2375209</v>
      </c>
      <c r="C249" s="15" t="s">
        <v>124</v>
      </c>
      <c r="D249" s="16">
        <v>11</v>
      </c>
      <c r="E249" s="17">
        <v>58.95</v>
      </c>
    </row>
    <row r="250" spans="1:5" x14ac:dyDescent="0.35">
      <c r="A250" s="13">
        <v>42557</v>
      </c>
      <c r="B250" s="14">
        <v>4209768</v>
      </c>
      <c r="C250" s="15" t="s">
        <v>124</v>
      </c>
      <c r="D250" s="16">
        <v>13</v>
      </c>
      <c r="E250" s="17">
        <v>24.99</v>
      </c>
    </row>
    <row r="251" spans="1:5" x14ac:dyDescent="0.35">
      <c r="A251" s="13">
        <v>42564</v>
      </c>
      <c r="B251" s="14">
        <v>9178210</v>
      </c>
      <c r="C251" s="15" t="s">
        <v>124</v>
      </c>
      <c r="D251" s="16">
        <v>13</v>
      </c>
      <c r="E251" s="17">
        <v>24.99</v>
      </c>
    </row>
    <row r="252" spans="1:5" x14ac:dyDescent="0.35">
      <c r="A252" s="13">
        <v>42573</v>
      </c>
      <c r="B252" s="14">
        <v>7447785</v>
      </c>
      <c r="C252" s="15" t="s">
        <v>126</v>
      </c>
      <c r="D252" s="16">
        <v>15</v>
      </c>
      <c r="E252" s="17">
        <v>75.95</v>
      </c>
    </row>
    <row r="253" spans="1:5" x14ac:dyDescent="0.35">
      <c r="A253" s="13">
        <v>42569</v>
      </c>
      <c r="B253" s="14">
        <v>4552029</v>
      </c>
      <c r="C253" s="15" t="s">
        <v>124</v>
      </c>
      <c r="D253" s="16">
        <v>1</v>
      </c>
      <c r="E253" s="17">
        <v>39.99</v>
      </c>
    </row>
    <row r="254" spans="1:5" x14ac:dyDescent="0.35">
      <c r="A254" s="13">
        <v>42567</v>
      </c>
      <c r="B254" s="14">
        <v>10778313</v>
      </c>
      <c r="C254" s="15" t="s">
        <v>128</v>
      </c>
      <c r="D254" s="16">
        <v>7</v>
      </c>
      <c r="E254" s="17">
        <v>75.95</v>
      </c>
    </row>
    <row r="255" spans="1:5" x14ac:dyDescent="0.35">
      <c r="A255" s="13">
        <v>42562</v>
      </c>
      <c r="B255" s="14">
        <v>4510016</v>
      </c>
      <c r="C255" s="15" t="s">
        <v>126</v>
      </c>
      <c r="D255" s="16">
        <v>9</v>
      </c>
      <c r="E255" s="17">
        <v>75.95</v>
      </c>
    </row>
    <row r="256" spans="1:5" x14ac:dyDescent="0.35">
      <c r="A256" s="13">
        <v>42571</v>
      </c>
      <c r="B256" s="14">
        <v>7925806</v>
      </c>
      <c r="C256" s="15" t="s">
        <v>130</v>
      </c>
      <c r="D256" s="16">
        <v>3</v>
      </c>
      <c r="E256" s="17">
        <v>35.99</v>
      </c>
    </row>
    <row r="257" spans="1:5" x14ac:dyDescent="0.35">
      <c r="A257" s="13">
        <v>42557</v>
      </c>
      <c r="B257" s="14">
        <v>7198896</v>
      </c>
      <c r="C257" s="15" t="s">
        <v>130</v>
      </c>
      <c r="D257" s="16">
        <v>15</v>
      </c>
      <c r="E257" s="17">
        <v>110.45</v>
      </c>
    </row>
    <row r="258" spans="1:5" x14ac:dyDescent="0.35">
      <c r="A258" s="13">
        <v>42560</v>
      </c>
      <c r="B258" s="14">
        <v>7971802</v>
      </c>
      <c r="C258" s="15" t="s">
        <v>129</v>
      </c>
      <c r="D258" s="16">
        <v>3</v>
      </c>
      <c r="E258" s="17">
        <v>16.940000000000001</v>
      </c>
    </row>
    <row r="259" spans="1:5" x14ac:dyDescent="0.35">
      <c r="A259" s="13">
        <v>42569</v>
      </c>
      <c r="B259" s="14">
        <v>9284413</v>
      </c>
      <c r="C259" s="15" t="s">
        <v>124</v>
      </c>
      <c r="D259" s="16">
        <v>13</v>
      </c>
      <c r="E259" s="17">
        <v>17.75</v>
      </c>
    </row>
    <row r="260" spans="1:5" x14ac:dyDescent="0.35">
      <c r="A260" s="13">
        <v>42561</v>
      </c>
      <c r="B260" s="14">
        <v>4974840</v>
      </c>
      <c r="C260" s="15" t="s">
        <v>129</v>
      </c>
      <c r="D260" s="16">
        <v>7</v>
      </c>
      <c r="E260" s="17">
        <v>58.95</v>
      </c>
    </row>
    <row r="261" spans="1:5" x14ac:dyDescent="0.35">
      <c r="A261" s="13">
        <v>42577</v>
      </c>
      <c r="B261" s="14">
        <v>1138181</v>
      </c>
      <c r="C261" s="15" t="s">
        <v>123</v>
      </c>
      <c r="D261" s="16">
        <v>15</v>
      </c>
      <c r="E261" s="17">
        <v>116.99</v>
      </c>
    </row>
    <row r="262" spans="1:5" x14ac:dyDescent="0.35">
      <c r="A262" s="13">
        <v>42552</v>
      </c>
      <c r="B262" s="14">
        <v>8395460</v>
      </c>
      <c r="C262" s="15" t="s">
        <v>130</v>
      </c>
      <c r="D262" s="16">
        <v>11</v>
      </c>
      <c r="E262" s="17">
        <v>18.920000000000002</v>
      </c>
    </row>
    <row r="263" spans="1:5" x14ac:dyDescent="0.35">
      <c r="A263" s="13">
        <v>42571</v>
      </c>
      <c r="B263" s="14">
        <v>3790678</v>
      </c>
      <c r="C263" s="15" t="s">
        <v>126</v>
      </c>
      <c r="D263" s="16">
        <v>11</v>
      </c>
      <c r="E263" s="17">
        <v>75.95</v>
      </c>
    </row>
    <row r="264" spans="1:5" x14ac:dyDescent="0.35">
      <c r="A264" s="13">
        <v>42569</v>
      </c>
      <c r="B264" s="14">
        <v>9647672</v>
      </c>
      <c r="C264" s="15" t="s">
        <v>125</v>
      </c>
      <c r="D264" s="16">
        <v>1</v>
      </c>
      <c r="E264" s="17">
        <v>58.95</v>
      </c>
    </row>
    <row r="265" spans="1:5" x14ac:dyDescent="0.35">
      <c r="A265" s="13">
        <v>42566</v>
      </c>
      <c r="B265" s="14">
        <v>1654587</v>
      </c>
      <c r="C265" s="15" t="s">
        <v>124</v>
      </c>
      <c r="D265" s="16">
        <v>3</v>
      </c>
      <c r="E265" s="17">
        <v>18.920000000000002</v>
      </c>
    </row>
    <row r="266" spans="1:5" x14ac:dyDescent="0.35">
      <c r="A266" s="13">
        <v>42554</v>
      </c>
      <c r="B266" s="14">
        <v>10585362</v>
      </c>
      <c r="C266" s="15" t="s">
        <v>127</v>
      </c>
      <c r="D266" s="16">
        <v>5</v>
      </c>
      <c r="E266" s="17">
        <v>16.75</v>
      </c>
    </row>
    <row r="267" spans="1:5" x14ac:dyDescent="0.35">
      <c r="A267" s="13">
        <v>42557</v>
      </c>
      <c r="B267" s="14">
        <v>7714955</v>
      </c>
      <c r="C267" s="15" t="s">
        <v>128</v>
      </c>
      <c r="D267" s="16">
        <v>1</v>
      </c>
      <c r="E267" s="17">
        <v>24.99</v>
      </c>
    </row>
    <row r="268" spans="1:5" x14ac:dyDescent="0.35">
      <c r="A268" s="13">
        <v>42574</v>
      </c>
      <c r="B268" s="14">
        <v>7940324</v>
      </c>
      <c r="C268" s="15" t="s">
        <v>130</v>
      </c>
      <c r="D268" s="16">
        <v>9</v>
      </c>
      <c r="E268" s="17">
        <v>105.5</v>
      </c>
    </row>
    <row r="269" spans="1:5" x14ac:dyDescent="0.35">
      <c r="A269" s="13">
        <v>42567</v>
      </c>
      <c r="B269" s="14">
        <v>8010191</v>
      </c>
      <c r="C269" s="15" t="s">
        <v>129</v>
      </c>
      <c r="D269" s="16">
        <v>13</v>
      </c>
      <c r="E269" s="17">
        <v>45.99</v>
      </c>
    </row>
    <row r="270" spans="1:5" x14ac:dyDescent="0.35">
      <c r="A270" s="13">
        <v>42575</v>
      </c>
      <c r="B270" s="14">
        <v>6340871</v>
      </c>
      <c r="C270" s="15" t="s">
        <v>125</v>
      </c>
      <c r="D270" s="16">
        <v>15</v>
      </c>
      <c r="E270" s="17">
        <v>18.920000000000002</v>
      </c>
    </row>
    <row r="271" spans="1:5" x14ac:dyDescent="0.35">
      <c r="A271" s="13">
        <v>42572</v>
      </c>
      <c r="B271" s="14">
        <v>7726602</v>
      </c>
      <c r="C271" s="15" t="s">
        <v>129</v>
      </c>
      <c r="D271" s="16">
        <v>9</v>
      </c>
      <c r="E271" s="17">
        <v>35.99</v>
      </c>
    </row>
    <row r="272" spans="1:5" x14ac:dyDescent="0.35">
      <c r="A272" s="13">
        <v>42579</v>
      </c>
      <c r="B272" s="14">
        <v>10198626</v>
      </c>
      <c r="C272" s="15" t="s">
        <v>127</v>
      </c>
      <c r="D272" s="16">
        <v>17</v>
      </c>
      <c r="E272" s="17">
        <v>68.2</v>
      </c>
    </row>
    <row r="273" spans="1:5" x14ac:dyDescent="0.35">
      <c r="A273" s="13">
        <v>42571</v>
      </c>
      <c r="B273" s="14">
        <v>10770736</v>
      </c>
      <c r="C273" s="15" t="s">
        <v>123</v>
      </c>
      <c r="D273" s="16">
        <v>13</v>
      </c>
      <c r="E273" s="17">
        <v>17.75</v>
      </c>
    </row>
    <row r="274" spans="1:5" x14ac:dyDescent="0.35">
      <c r="A274" s="13">
        <v>42559</v>
      </c>
      <c r="B274" s="14">
        <v>8946748</v>
      </c>
      <c r="C274" s="15" t="s">
        <v>124</v>
      </c>
      <c r="D274" s="16">
        <v>9</v>
      </c>
      <c r="E274" s="17">
        <v>75.95</v>
      </c>
    </row>
    <row r="275" spans="1:5" x14ac:dyDescent="0.35">
      <c r="A275" s="13">
        <v>42576</v>
      </c>
      <c r="B275" s="14">
        <v>1876044</v>
      </c>
      <c r="C275" s="15" t="s">
        <v>125</v>
      </c>
      <c r="D275" s="16">
        <v>3</v>
      </c>
      <c r="E275" s="17">
        <v>18.989999999999998</v>
      </c>
    </row>
    <row r="276" spans="1:5" x14ac:dyDescent="0.35">
      <c r="A276" s="13">
        <v>42565</v>
      </c>
      <c r="B276" s="14">
        <v>4879458</v>
      </c>
      <c r="C276" s="15" t="s">
        <v>128</v>
      </c>
      <c r="D276" s="16">
        <v>9</v>
      </c>
      <c r="E276" s="17">
        <v>18.920000000000002</v>
      </c>
    </row>
    <row r="277" spans="1:5" x14ac:dyDescent="0.35">
      <c r="A277" s="13">
        <v>42565</v>
      </c>
      <c r="B277" s="14">
        <v>5815321</v>
      </c>
      <c r="C277" s="15" t="s">
        <v>124</v>
      </c>
      <c r="D277" s="16">
        <v>13</v>
      </c>
      <c r="E277" s="17">
        <v>75.989999999999995</v>
      </c>
    </row>
    <row r="278" spans="1:5" x14ac:dyDescent="0.35">
      <c r="A278" s="13">
        <v>42574</v>
      </c>
      <c r="B278" s="14">
        <v>9461016</v>
      </c>
      <c r="C278" s="15" t="s">
        <v>125</v>
      </c>
      <c r="D278" s="16">
        <v>13</v>
      </c>
      <c r="E278" s="17">
        <v>88.5</v>
      </c>
    </row>
    <row r="279" spans="1:5" x14ac:dyDescent="0.35">
      <c r="A279" s="13">
        <v>42568</v>
      </c>
      <c r="B279" s="14">
        <v>6650591</v>
      </c>
      <c r="C279" s="15" t="s">
        <v>130</v>
      </c>
      <c r="D279" s="16">
        <v>9</v>
      </c>
      <c r="E279" s="17">
        <v>58.95</v>
      </c>
    </row>
    <row r="280" spans="1:5" x14ac:dyDescent="0.35">
      <c r="A280" s="13">
        <v>42556</v>
      </c>
      <c r="B280" s="14">
        <v>2660531</v>
      </c>
      <c r="C280" s="15" t="s">
        <v>125</v>
      </c>
      <c r="D280" s="16">
        <v>5</v>
      </c>
      <c r="E280" s="17">
        <v>15.95</v>
      </c>
    </row>
    <row r="281" spans="1:5" x14ac:dyDescent="0.35">
      <c r="A281" s="13">
        <v>42574</v>
      </c>
      <c r="B281" s="14">
        <v>9467929</v>
      </c>
      <c r="C281" s="15" t="s">
        <v>124</v>
      </c>
      <c r="D281" s="16">
        <v>9</v>
      </c>
      <c r="E281" s="17">
        <v>52.99</v>
      </c>
    </row>
    <row r="282" spans="1:5" x14ac:dyDescent="0.35">
      <c r="A282" s="13">
        <v>42567</v>
      </c>
      <c r="B282" s="14">
        <v>8213597</v>
      </c>
      <c r="C282" s="15" t="s">
        <v>128</v>
      </c>
      <c r="D282" s="16">
        <v>9</v>
      </c>
      <c r="E282" s="17">
        <v>58.95</v>
      </c>
    </row>
    <row r="283" spans="1:5" x14ac:dyDescent="0.35">
      <c r="A283" s="13">
        <v>42581</v>
      </c>
      <c r="B283" s="14">
        <v>1391833</v>
      </c>
      <c r="C283" s="15" t="s">
        <v>125</v>
      </c>
      <c r="D283" s="16">
        <v>13</v>
      </c>
      <c r="E283" s="17">
        <v>75.989999999999995</v>
      </c>
    </row>
    <row r="284" spans="1:5" x14ac:dyDescent="0.35">
      <c r="A284" s="13">
        <v>42555</v>
      </c>
      <c r="B284" s="14">
        <v>10594289</v>
      </c>
      <c r="C284" s="15" t="s">
        <v>123</v>
      </c>
      <c r="D284" s="16">
        <v>17</v>
      </c>
      <c r="E284" s="17">
        <v>16.75</v>
      </c>
    </row>
    <row r="285" spans="1:5" x14ac:dyDescent="0.35">
      <c r="A285" s="13">
        <v>42564</v>
      </c>
      <c r="B285" s="14">
        <v>9397589</v>
      </c>
      <c r="C285" s="15" t="s">
        <v>129</v>
      </c>
      <c r="D285" s="16">
        <v>5</v>
      </c>
      <c r="E285" s="17">
        <v>88.5</v>
      </c>
    </row>
    <row r="286" spans="1:5" x14ac:dyDescent="0.35">
      <c r="A286" s="13">
        <v>42566</v>
      </c>
      <c r="B286" s="14">
        <v>6455558</v>
      </c>
      <c r="C286" s="15" t="s">
        <v>124</v>
      </c>
      <c r="D286" s="16">
        <v>5</v>
      </c>
      <c r="E286" s="17">
        <v>39.99</v>
      </c>
    </row>
    <row r="287" spans="1:5" x14ac:dyDescent="0.35">
      <c r="A287" s="13">
        <v>42561</v>
      </c>
      <c r="B287" s="14">
        <v>8186636</v>
      </c>
      <c r="C287" s="15" t="s">
        <v>123</v>
      </c>
      <c r="D287" s="16">
        <v>13</v>
      </c>
      <c r="E287" s="17">
        <v>16.75</v>
      </c>
    </row>
    <row r="288" spans="1:5" x14ac:dyDescent="0.35">
      <c r="A288" s="13">
        <v>42555</v>
      </c>
      <c r="B288" s="14">
        <v>6169841</v>
      </c>
      <c r="C288" s="15" t="s">
        <v>127</v>
      </c>
      <c r="D288" s="16">
        <v>3</v>
      </c>
      <c r="E288" s="17">
        <v>18.920000000000002</v>
      </c>
    </row>
    <row r="289" spans="1:5" x14ac:dyDescent="0.35">
      <c r="A289" s="13">
        <v>42561</v>
      </c>
      <c r="B289" s="14">
        <v>1606430</v>
      </c>
      <c r="C289" s="15" t="s">
        <v>125</v>
      </c>
      <c r="D289" s="16">
        <v>1</v>
      </c>
      <c r="E289" s="17">
        <v>17.75</v>
      </c>
    </row>
    <row r="290" spans="1:5" x14ac:dyDescent="0.35">
      <c r="A290" s="13">
        <v>42557</v>
      </c>
      <c r="B290" s="14">
        <v>2636618</v>
      </c>
      <c r="C290" s="15" t="s">
        <v>130</v>
      </c>
      <c r="D290" s="16">
        <v>5</v>
      </c>
      <c r="E290" s="17">
        <v>75.95</v>
      </c>
    </row>
    <row r="291" spans="1:5" x14ac:dyDescent="0.35">
      <c r="A291" s="13">
        <v>42560</v>
      </c>
      <c r="B291" s="14">
        <v>7616772</v>
      </c>
      <c r="C291" s="15" t="s">
        <v>130</v>
      </c>
      <c r="D291" s="16">
        <v>11</v>
      </c>
      <c r="E291" s="17">
        <v>15.95</v>
      </c>
    </row>
    <row r="292" spans="1:5" x14ac:dyDescent="0.35">
      <c r="A292" s="13">
        <v>42569</v>
      </c>
      <c r="B292" s="14">
        <v>10931082</v>
      </c>
      <c r="C292" s="15" t="s">
        <v>127</v>
      </c>
      <c r="D292" s="16">
        <v>11</v>
      </c>
      <c r="E292" s="17">
        <v>16.940000000000001</v>
      </c>
    </row>
    <row r="293" spans="1:5" x14ac:dyDescent="0.35">
      <c r="A293" s="13">
        <v>42559</v>
      </c>
      <c r="B293" s="14">
        <v>9335778</v>
      </c>
      <c r="C293" s="15" t="s">
        <v>129</v>
      </c>
      <c r="D293" s="16">
        <v>1</v>
      </c>
      <c r="E293" s="17">
        <v>75.95</v>
      </c>
    </row>
    <row r="294" spans="1:5" x14ac:dyDescent="0.35">
      <c r="A294" s="13">
        <v>42574</v>
      </c>
      <c r="B294" s="14">
        <v>8794132</v>
      </c>
      <c r="C294" s="15" t="s">
        <v>125</v>
      </c>
      <c r="D294" s="16">
        <v>9</v>
      </c>
      <c r="E294" s="17">
        <v>75.95</v>
      </c>
    </row>
    <row r="295" spans="1:5" x14ac:dyDescent="0.35">
      <c r="A295" s="13">
        <v>42561</v>
      </c>
      <c r="B295" s="14">
        <v>2258835</v>
      </c>
      <c r="C295" s="15" t="s">
        <v>125</v>
      </c>
      <c r="D295" s="16">
        <v>7</v>
      </c>
      <c r="E295" s="17">
        <v>105.5</v>
      </c>
    </row>
    <row r="296" spans="1:5" x14ac:dyDescent="0.35">
      <c r="A296" s="13">
        <v>42568</v>
      </c>
      <c r="B296" s="14">
        <v>6694817</v>
      </c>
      <c r="C296" s="15" t="s">
        <v>130</v>
      </c>
      <c r="D296" s="16">
        <v>9</v>
      </c>
      <c r="E296" s="17">
        <v>52.99</v>
      </c>
    </row>
    <row r="297" spans="1:5" x14ac:dyDescent="0.35">
      <c r="A297" s="13">
        <v>42570</v>
      </c>
      <c r="B297" s="14">
        <v>8577397</v>
      </c>
      <c r="C297" s="15" t="s">
        <v>126</v>
      </c>
      <c r="D297" s="16">
        <v>3</v>
      </c>
      <c r="E297" s="17">
        <v>105.5</v>
      </c>
    </row>
    <row r="298" spans="1:5" x14ac:dyDescent="0.35">
      <c r="A298" s="13">
        <v>42554</v>
      </c>
      <c r="B298" s="14">
        <v>2398253</v>
      </c>
      <c r="C298" s="15" t="s">
        <v>129</v>
      </c>
      <c r="D298" s="16">
        <v>5</v>
      </c>
      <c r="E298" s="17">
        <v>15.95</v>
      </c>
    </row>
    <row r="299" spans="1:5" x14ac:dyDescent="0.35">
      <c r="A299" s="13">
        <v>42573</v>
      </c>
      <c r="B299" s="14">
        <v>5148876</v>
      </c>
      <c r="C299" s="15" t="s">
        <v>129</v>
      </c>
      <c r="D299" s="16">
        <v>5</v>
      </c>
      <c r="E299" s="17">
        <v>88.5</v>
      </c>
    </row>
    <row r="300" spans="1:5" x14ac:dyDescent="0.35">
      <c r="A300" s="13">
        <v>42567</v>
      </c>
      <c r="B300" s="14">
        <v>10206296</v>
      </c>
      <c r="C300" s="15" t="s">
        <v>125</v>
      </c>
      <c r="D300" s="16">
        <v>15</v>
      </c>
      <c r="E300" s="17">
        <v>75.95</v>
      </c>
    </row>
    <row r="301" spans="1:5" x14ac:dyDescent="0.35">
      <c r="A301" s="13">
        <v>42571</v>
      </c>
      <c r="B301" s="14">
        <v>2086330</v>
      </c>
      <c r="C301" s="15" t="s">
        <v>126</v>
      </c>
      <c r="D301" s="16">
        <v>17</v>
      </c>
      <c r="E301" s="17">
        <v>45.99</v>
      </c>
    </row>
    <row r="302" spans="1:5" x14ac:dyDescent="0.35">
      <c r="A302" s="13">
        <v>42577</v>
      </c>
      <c r="B302" s="14">
        <v>5831821</v>
      </c>
      <c r="C302" s="15" t="s">
        <v>128</v>
      </c>
      <c r="D302" s="16">
        <v>1</v>
      </c>
      <c r="E302" s="17">
        <v>75.95</v>
      </c>
    </row>
    <row r="303" spans="1:5" x14ac:dyDescent="0.35">
      <c r="A303" s="13">
        <v>42556</v>
      </c>
      <c r="B303" s="14">
        <v>8479441</v>
      </c>
      <c r="C303" s="15" t="s">
        <v>127</v>
      </c>
      <c r="D303" s="16">
        <v>3</v>
      </c>
      <c r="E303" s="17">
        <v>16.75</v>
      </c>
    </row>
    <row r="304" spans="1:5" x14ac:dyDescent="0.35">
      <c r="A304" s="13">
        <v>42573</v>
      </c>
      <c r="B304" s="14">
        <v>3275473</v>
      </c>
      <c r="C304" s="15" t="s">
        <v>129</v>
      </c>
      <c r="D304" s="16">
        <v>3</v>
      </c>
      <c r="E304" s="17">
        <v>75.95</v>
      </c>
    </row>
    <row r="305" spans="1:5" x14ac:dyDescent="0.35">
      <c r="A305" s="13">
        <v>42574</v>
      </c>
      <c r="B305" s="14">
        <v>3994829</v>
      </c>
      <c r="C305" s="15" t="s">
        <v>123</v>
      </c>
      <c r="D305" s="16">
        <v>15</v>
      </c>
      <c r="E305" s="17">
        <v>35.99</v>
      </c>
    </row>
    <row r="306" spans="1:5" x14ac:dyDescent="0.35">
      <c r="A306" s="13">
        <v>42579</v>
      </c>
      <c r="B306" s="14">
        <v>3565746</v>
      </c>
      <c r="C306" s="15" t="s">
        <v>125</v>
      </c>
      <c r="D306" s="16">
        <v>13</v>
      </c>
      <c r="E306" s="17">
        <v>75.95</v>
      </c>
    </row>
    <row r="307" spans="1:5" x14ac:dyDescent="0.35">
      <c r="A307" s="13">
        <v>42561</v>
      </c>
      <c r="B307" s="14">
        <v>4361389</v>
      </c>
      <c r="C307" s="15" t="s">
        <v>124</v>
      </c>
      <c r="D307" s="16">
        <v>17</v>
      </c>
      <c r="E307" s="17">
        <v>105.5</v>
      </c>
    </row>
    <row r="308" spans="1:5" x14ac:dyDescent="0.35">
      <c r="A308" s="13">
        <v>42581</v>
      </c>
      <c r="B308" s="14">
        <v>3392669</v>
      </c>
      <c r="C308" s="15" t="s">
        <v>125</v>
      </c>
      <c r="D308" s="16">
        <v>5</v>
      </c>
      <c r="E308" s="17">
        <v>18.989999999999998</v>
      </c>
    </row>
    <row r="309" spans="1:5" x14ac:dyDescent="0.35">
      <c r="A309" s="13">
        <v>42566</v>
      </c>
      <c r="B309" s="14">
        <v>1410138</v>
      </c>
      <c r="C309" s="15" t="s">
        <v>127</v>
      </c>
      <c r="D309" s="16">
        <v>13</v>
      </c>
      <c r="E309" s="17">
        <v>18.920000000000002</v>
      </c>
    </row>
    <row r="310" spans="1:5" x14ac:dyDescent="0.35">
      <c r="A310" s="13">
        <v>42572</v>
      </c>
      <c r="B310" s="14">
        <v>4314642</v>
      </c>
      <c r="C310" s="15" t="s">
        <v>123</v>
      </c>
      <c r="D310" s="16">
        <v>13</v>
      </c>
      <c r="E310" s="17">
        <v>110.45</v>
      </c>
    </row>
    <row r="311" spans="1:5" x14ac:dyDescent="0.35">
      <c r="A311" s="13">
        <v>42574</v>
      </c>
      <c r="B311" s="14">
        <v>2768505</v>
      </c>
      <c r="C311" s="15" t="s">
        <v>130</v>
      </c>
      <c r="D311" s="16">
        <v>17</v>
      </c>
      <c r="E311" s="17">
        <v>24.99</v>
      </c>
    </row>
    <row r="312" spans="1:5" x14ac:dyDescent="0.35">
      <c r="A312" s="13">
        <v>42579</v>
      </c>
      <c r="B312" s="14">
        <v>7266856</v>
      </c>
      <c r="C312" s="15" t="s">
        <v>130</v>
      </c>
      <c r="D312" s="16">
        <v>15</v>
      </c>
      <c r="E312" s="17">
        <v>15.95</v>
      </c>
    </row>
    <row r="313" spans="1:5" x14ac:dyDescent="0.35">
      <c r="A313" s="13">
        <v>42557</v>
      </c>
      <c r="B313" s="14">
        <v>9338481</v>
      </c>
      <c r="C313" s="15" t="s">
        <v>127</v>
      </c>
      <c r="D313" s="16">
        <v>1</v>
      </c>
      <c r="E313" s="17">
        <v>45.99</v>
      </c>
    </row>
    <row r="314" spans="1:5" x14ac:dyDescent="0.35">
      <c r="A314" s="13">
        <v>42556</v>
      </c>
      <c r="B314" s="14">
        <v>6486485</v>
      </c>
      <c r="C314" s="15" t="s">
        <v>123</v>
      </c>
      <c r="D314" s="16">
        <v>11</v>
      </c>
      <c r="E314" s="17">
        <v>18.989999999999998</v>
      </c>
    </row>
    <row r="315" spans="1:5" x14ac:dyDescent="0.35">
      <c r="A315" s="13">
        <v>42557</v>
      </c>
      <c r="B315" s="14">
        <v>8728564</v>
      </c>
      <c r="C315" s="15" t="s">
        <v>130</v>
      </c>
      <c r="D315" s="16">
        <v>7</v>
      </c>
      <c r="E315" s="17">
        <v>88.5</v>
      </c>
    </row>
    <row r="316" spans="1:5" x14ac:dyDescent="0.35">
      <c r="A316" s="13">
        <v>42569</v>
      </c>
      <c r="B316" s="14">
        <v>1118224</v>
      </c>
      <c r="C316" s="15" t="s">
        <v>127</v>
      </c>
      <c r="D316" s="16">
        <v>1</v>
      </c>
      <c r="E316" s="17">
        <v>35.99</v>
      </c>
    </row>
    <row r="317" spans="1:5" x14ac:dyDescent="0.35">
      <c r="A317" s="13">
        <v>42561</v>
      </c>
      <c r="B317" s="14">
        <v>7760883</v>
      </c>
      <c r="C317" s="15" t="s">
        <v>125</v>
      </c>
      <c r="D317" s="16">
        <v>7</v>
      </c>
      <c r="E317" s="17">
        <v>88.5</v>
      </c>
    </row>
    <row r="318" spans="1:5" x14ac:dyDescent="0.35">
      <c r="A318" s="13">
        <v>42573</v>
      </c>
      <c r="B318" s="14">
        <v>4160788</v>
      </c>
      <c r="C318" s="15" t="s">
        <v>130</v>
      </c>
      <c r="D318" s="16">
        <v>13</v>
      </c>
      <c r="E318" s="17">
        <v>18.989999999999998</v>
      </c>
    </row>
    <row r="319" spans="1:5" x14ac:dyDescent="0.35">
      <c r="A319" s="13">
        <v>42578</v>
      </c>
      <c r="B319" s="14">
        <v>2874294</v>
      </c>
      <c r="C319" s="15" t="s">
        <v>130</v>
      </c>
      <c r="D319" s="16">
        <v>1</v>
      </c>
      <c r="E319" s="17">
        <v>68.2</v>
      </c>
    </row>
    <row r="320" spans="1:5" x14ac:dyDescent="0.35">
      <c r="A320" s="13">
        <v>42560</v>
      </c>
      <c r="B320" s="14">
        <v>2189415</v>
      </c>
      <c r="C320" s="15" t="s">
        <v>127</v>
      </c>
      <c r="D320" s="16">
        <v>17</v>
      </c>
      <c r="E320" s="17">
        <v>75.989999999999995</v>
      </c>
    </row>
    <row r="321" spans="1:5" x14ac:dyDescent="0.35">
      <c r="A321" s="13">
        <v>42574</v>
      </c>
      <c r="B321" s="14">
        <v>9363546</v>
      </c>
      <c r="C321" s="15" t="s">
        <v>126</v>
      </c>
      <c r="D321" s="16">
        <v>5</v>
      </c>
      <c r="E321" s="17">
        <v>58.95</v>
      </c>
    </row>
    <row r="322" spans="1:5" x14ac:dyDescent="0.35">
      <c r="A322" s="13">
        <v>42557</v>
      </c>
      <c r="B322" s="14">
        <v>4797170</v>
      </c>
      <c r="C322" s="15" t="s">
        <v>130</v>
      </c>
      <c r="D322" s="16">
        <v>7</v>
      </c>
      <c r="E322" s="17">
        <v>18.920000000000002</v>
      </c>
    </row>
    <row r="323" spans="1:5" x14ac:dyDescent="0.35">
      <c r="A323" s="13">
        <v>42569</v>
      </c>
      <c r="B323" s="14">
        <v>6242500</v>
      </c>
      <c r="C323" s="15" t="s">
        <v>126</v>
      </c>
      <c r="D323" s="16">
        <v>1</v>
      </c>
      <c r="E323" s="17">
        <v>75.95</v>
      </c>
    </row>
    <row r="324" spans="1:5" x14ac:dyDescent="0.35">
      <c r="A324" s="13">
        <v>42571</v>
      </c>
      <c r="B324" s="14">
        <v>7467933</v>
      </c>
      <c r="C324" s="15" t="s">
        <v>127</v>
      </c>
      <c r="D324" s="16">
        <v>3</v>
      </c>
      <c r="E324" s="17">
        <v>18.989999999999998</v>
      </c>
    </row>
    <row r="325" spans="1:5" x14ac:dyDescent="0.35">
      <c r="A325" s="13">
        <v>42565</v>
      </c>
      <c r="B325" s="14">
        <v>4372424</v>
      </c>
      <c r="C325" s="15" t="s">
        <v>123</v>
      </c>
      <c r="D325" s="16">
        <v>3</v>
      </c>
      <c r="E325" s="17">
        <v>17.75</v>
      </c>
    </row>
    <row r="326" spans="1:5" x14ac:dyDescent="0.35">
      <c r="A326" s="13">
        <v>42557</v>
      </c>
      <c r="B326" s="14">
        <v>4038820</v>
      </c>
      <c r="C326" s="15" t="s">
        <v>129</v>
      </c>
      <c r="D326" s="16">
        <v>7</v>
      </c>
      <c r="E326" s="17">
        <v>68.2</v>
      </c>
    </row>
    <row r="327" spans="1:5" x14ac:dyDescent="0.35">
      <c r="A327" s="13">
        <v>42554</v>
      </c>
      <c r="B327" s="14">
        <v>4264504</v>
      </c>
      <c r="C327" s="15" t="s">
        <v>125</v>
      </c>
      <c r="D327" s="16">
        <v>11</v>
      </c>
      <c r="E327" s="17">
        <v>15.95</v>
      </c>
    </row>
    <row r="328" spans="1:5" x14ac:dyDescent="0.35">
      <c r="A328" s="13">
        <v>42577</v>
      </c>
      <c r="B328" s="14">
        <v>7775164</v>
      </c>
      <c r="C328" s="15" t="s">
        <v>128</v>
      </c>
      <c r="D328" s="16">
        <v>11</v>
      </c>
      <c r="E328" s="17">
        <v>24.99</v>
      </c>
    </row>
    <row r="329" spans="1:5" x14ac:dyDescent="0.35">
      <c r="A329" s="13">
        <v>42555</v>
      </c>
      <c r="B329" s="14">
        <v>8523965</v>
      </c>
      <c r="C329" s="15" t="s">
        <v>124</v>
      </c>
      <c r="D329" s="16">
        <v>15</v>
      </c>
      <c r="E329" s="17">
        <v>24.99</v>
      </c>
    </row>
    <row r="330" spans="1:5" x14ac:dyDescent="0.35">
      <c r="A330" s="13">
        <v>42552</v>
      </c>
      <c r="B330" s="14">
        <v>9796966</v>
      </c>
      <c r="C330" s="15" t="s">
        <v>130</v>
      </c>
      <c r="D330" s="16">
        <v>3</v>
      </c>
      <c r="E330" s="17">
        <v>88.5</v>
      </c>
    </row>
    <row r="331" spans="1:5" x14ac:dyDescent="0.35">
      <c r="A331" s="13">
        <v>42574</v>
      </c>
      <c r="B331" s="14">
        <v>1927171</v>
      </c>
      <c r="C331" s="15" t="s">
        <v>124</v>
      </c>
      <c r="D331" s="16">
        <v>7</v>
      </c>
      <c r="E331" s="17">
        <v>105.5</v>
      </c>
    </row>
    <row r="332" spans="1:5" x14ac:dyDescent="0.35">
      <c r="A332" s="13">
        <v>42561</v>
      </c>
      <c r="B332" s="14">
        <v>3503385</v>
      </c>
      <c r="C332" s="15" t="s">
        <v>128</v>
      </c>
      <c r="D332" s="16">
        <v>1</v>
      </c>
      <c r="E332" s="17">
        <v>75.95</v>
      </c>
    </row>
    <row r="333" spans="1:5" x14ac:dyDescent="0.35">
      <c r="A333" s="13">
        <v>42554</v>
      </c>
      <c r="B333" s="14">
        <v>3383782</v>
      </c>
      <c r="C333" s="15" t="s">
        <v>123</v>
      </c>
      <c r="D333" s="16">
        <v>3</v>
      </c>
      <c r="E333" s="17">
        <v>16.75</v>
      </c>
    </row>
    <row r="334" spans="1:5" x14ac:dyDescent="0.35">
      <c r="A334" s="13">
        <v>42567</v>
      </c>
      <c r="B334" s="14">
        <v>10810595</v>
      </c>
      <c r="C334" s="15" t="s">
        <v>125</v>
      </c>
      <c r="D334" s="16">
        <v>11</v>
      </c>
      <c r="E334" s="17">
        <v>39.99</v>
      </c>
    </row>
    <row r="335" spans="1:5" x14ac:dyDescent="0.35">
      <c r="A335" s="13">
        <v>42570</v>
      </c>
      <c r="B335" s="14">
        <v>5249679</v>
      </c>
      <c r="C335" s="15" t="s">
        <v>129</v>
      </c>
      <c r="D335" s="16">
        <v>5</v>
      </c>
      <c r="E335" s="17">
        <v>45.99</v>
      </c>
    </row>
    <row r="336" spans="1:5" x14ac:dyDescent="0.35">
      <c r="A336" s="13">
        <v>42568</v>
      </c>
      <c r="B336" s="14">
        <v>6604297</v>
      </c>
      <c r="C336" s="15" t="s">
        <v>127</v>
      </c>
      <c r="D336" s="16">
        <v>13</v>
      </c>
      <c r="E336" s="17">
        <v>88.5</v>
      </c>
    </row>
    <row r="337" spans="1:5" x14ac:dyDescent="0.35">
      <c r="A337" s="13">
        <v>42570</v>
      </c>
      <c r="B337" s="14">
        <v>4805452</v>
      </c>
      <c r="C337" s="15" t="s">
        <v>126</v>
      </c>
      <c r="D337" s="16">
        <v>13</v>
      </c>
      <c r="E337" s="17">
        <v>116.99</v>
      </c>
    </row>
    <row r="338" spans="1:5" x14ac:dyDescent="0.35">
      <c r="A338" s="13">
        <v>42573</v>
      </c>
      <c r="B338" s="14">
        <v>1635166</v>
      </c>
      <c r="C338" s="15" t="s">
        <v>127</v>
      </c>
      <c r="D338" s="16">
        <v>9</v>
      </c>
      <c r="E338" s="17">
        <v>15.95</v>
      </c>
    </row>
    <row r="339" spans="1:5" x14ac:dyDescent="0.35">
      <c r="A339" s="13">
        <v>42565</v>
      </c>
      <c r="B339" s="14">
        <v>8766573</v>
      </c>
      <c r="C339" s="15" t="s">
        <v>128</v>
      </c>
      <c r="D339" s="16">
        <v>9</v>
      </c>
      <c r="E339" s="17">
        <v>68.2</v>
      </c>
    </row>
    <row r="340" spans="1:5" x14ac:dyDescent="0.35">
      <c r="A340" s="13">
        <v>42552</v>
      </c>
      <c r="B340" s="14">
        <v>10726897</v>
      </c>
      <c r="C340" s="15" t="s">
        <v>127</v>
      </c>
      <c r="D340" s="16">
        <v>9</v>
      </c>
      <c r="E340" s="17">
        <v>88.5</v>
      </c>
    </row>
    <row r="341" spans="1:5" x14ac:dyDescent="0.35">
      <c r="A341" s="13">
        <v>42553</v>
      </c>
      <c r="B341" s="14">
        <v>6828162</v>
      </c>
      <c r="C341" s="15" t="s">
        <v>130</v>
      </c>
      <c r="D341" s="16">
        <v>1</v>
      </c>
      <c r="E341" s="17">
        <v>15.95</v>
      </c>
    </row>
    <row r="342" spans="1:5" x14ac:dyDescent="0.35">
      <c r="A342" s="13">
        <v>42565</v>
      </c>
      <c r="B342" s="14">
        <v>8754192</v>
      </c>
      <c r="C342" s="15" t="s">
        <v>125</v>
      </c>
      <c r="D342" s="16">
        <v>1</v>
      </c>
      <c r="E342" s="17">
        <v>17.75</v>
      </c>
    </row>
    <row r="343" spans="1:5" x14ac:dyDescent="0.35">
      <c r="A343" s="13">
        <v>42568</v>
      </c>
      <c r="B343" s="14">
        <v>5740617</v>
      </c>
      <c r="C343" s="15" t="s">
        <v>128</v>
      </c>
      <c r="D343" s="16">
        <v>11</v>
      </c>
      <c r="E343" s="17">
        <v>75.95</v>
      </c>
    </row>
    <row r="344" spans="1:5" x14ac:dyDescent="0.35">
      <c r="A344" s="13">
        <v>42576</v>
      </c>
      <c r="B344" s="14">
        <v>6219631</v>
      </c>
      <c r="C344" s="15" t="s">
        <v>123</v>
      </c>
      <c r="D344" s="16">
        <v>1</v>
      </c>
      <c r="E344" s="17">
        <v>18.989999999999998</v>
      </c>
    </row>
    <row r="345" spans="1:5" x14ac:dyDescent="0.35">
      <c r="A345" s="13">
        <v>42571</v>
      </c>
      <c r="B345" s="14">
        <v>2150233</v>
      </c>
      <c r="C345" s="15" t="s">
        <v>128</v>
      </c>
      <c r="D345" s="16">
        <v>13</v>
      </c>
      <c r="E345" s="17">
        <v>16.75</v>
      </c>
    </row>
    <row r="346" spans="1:5" x14ac:dyDescent="0.35">
      <c r="A346" s="13">
        <v>42556</v>
      </c>
      <c r="B346" s="14">
        <v>4700677</v>
      </c>
      <c r="C346" s="15" t="s">
        <v>129</v>
      </c>
      <c r="D346" s="16">
        <v>7</v>
      </c>
      <c r="E346" s="17">
        <v>18.989999999999998</v>
      </c>
    </row>
    <row r="347" spans="1:5" x14ac:dyDescent="0.35">
      <c r="A347" s="13">
        <v>42573</v>
      </c>
      <c r="B347" s="14">
        <v>1710265</v>
      </c>
      <c r="C347" s="15" t="s">
        <v>127</v>
      </c>
      <c r="D347" s="16">
        <v>11</v>
      </c>
      <c r="E347" s="17">
        <v>75.95</v>
      </c>
    </row>
    <row r="348" spans="1:5" x14ac:dyDescent="0.35">
      <c r="A348" s="13">
        <v>42561</v>
      </c>
      <c r="B348" s="14">
        <v>10263419</v>
      </c>
      <c r="C348" s="15" t="s">
        <v>123</v>
      </c>
      <c r="D348" s="16">
        <v>17</v>
      </c>
      <c r="E348" s="17">
        <v>110.45</v>
      </c>
    </row>
    <row r="349" spans="1:5" x14ac:dyDescent="0.35">
      <c r="A349" s="13">
        <v>42554</v>
      </c>
      <c r="B349" s="14">
        <v>7813010</v>
      </c>
      <c r="C349" s="15" t="s">
        <v>128</v>
      </c>
      <c r="D349" s="16">
        <v>15</v>
      </c>
      <c r="E349" s="17">
        <v>75.95</v>
      </c>
    </row>
    <row r="350" spans="1:5" x14ac:dyDescent="0.35">
      <c r="A350" s="13">
        <v>42579</v>
      </c>
      <c r="B350" s="14">
        <v>9111979</v>
      </c>
      <c r="C350" s="15" t="s">
        <v>123</v>
      </c>
      <c r="D350" s="16">
        <v>7</v>
      </c>
      <c r="E350" s="17">
        <v>105.5</v>
      </c>
    </row>
    <row r="351" spans="1:5" x14ac:dyDescent="0.35">
      <c r="A351" s="13">
        <v>42574</v>
      </c>
      <c r="B351" s="14">
        <v>6201943</v>
      </c>
      <c r="C351" s="15" t="s">
        <v>126</v>
      </c>
      <c r="D351" s="16">
        <v>17</v>
      </c>
      <c r="E351" s="17">
        <v>45.99</v>
      </c>
    </row>
    <row r="352" spans="1:5" x14ac:dyDescent="0.35">
      <c r="A352" s="13">
        <v>42579</v>
      </c>
      <c r="B352" s="14">
        <v>10400738</v>
      </c>
      <c r="C352" s="15" t="s">
        <v>129</v>
      </c>
      <c r="D352" s="16">
        <v>3</v>
      </c>
      <c r="E352" s="17">
        <v>68.2</v>
      </c>
    </row>
    <row r="353" spans="1:5" x14ac:dyDescent="0.35">
      <c r="A353" s="13">
        <v>42577</v>
      </c>
      <c r="B353" s="14">
        <v>9402876</v>
      </c>
      <c r="C353" s="15" t="s">
        <v>129</v>
      </c>
      <c r="D353" s="16">
        <v>3</v>
      </c>
      <c r="E353" s="17">
        <v>110.45</v>
      </c>
    </row>
    <row r="354" spans="1:5" x14ac:dyDescent="0.35">
      <c r="A354" s="13">
        <v>42568</v>
      </c>
      <c r="B354" s="14">
        <v>2614800</v>
      </c>
      <c r="C354" s="15" t="s">
        <v>124</v>
      </c>
      <c r="D354" s="16">
        <v>11</v>
      </c>
      <c r="E354" s="17">
        <v>58.95</v>
      </c>
    </row>
    <row r="355" spans="1:5" x14ac:dyDescent="0.35">
      <c r="A355" s="13">
        <v>42553</v>
      </c>
      <c r="B355" s="14">
        <v>8031410</v>
      </c>
      <c r="C355" s="15" t="s">
        <v>128</v>
      </c>
      <c r="D355" s="16">
        <v>9</v>
      </c>
      <c r="E355" s="17">
        <v>52.99</v>
      </c>
    </row>
    <row r="356" spans="1:5" x14ac:dyDescent="0.35">
      <c r="A356" s="13">
        <v>42581</v>
      </c>
      <c r="B356" s="14">
        <v>1354849</v>
      </c>
      <c r="C356" s="15" t="s">
        <v>124</v>
      </c>
      <c r="D356" s="16">
        <v>1</v>
      </c>
      <c r="E356" s="17">
        <v>24.99</v>
      </c>
    </row>
    <row r="357" spans="1:5" x14ac:dyDescent="0.35">
      <c r="A357" s="13">
        <v>42559</v>
      </c>
      <c r="B357" s="14">
        <v>6695845</v>
      </c>
      <c r="C357" s="15" t="s">
        <v>129</v>
      </c>
      <c r="D357" s="16">
        <v>9</v>
      </c>
      <c r="E357" s="17">
        <v>15.95</v>
      </c>
    </row>
    <row r="358" spans="1:5" x14ac:dyDescent="0.35">
      <c r="A358" s="13">
        <v>42573</v>
      </c>
      <c r="B358" s="14">
        <v>3584981</v>
      </c>
      <c r="C358" s="15" t="s">
        <v>128</v>
      </c>
      <c r="D358" s="16">
        <v>11</v>
      </c>
      <c r="E358" s="17">
        <v>75.95</v>
      </c>
    </row>
    <row r="359" spans="1:5" x14ac:dyDescent="0.35">
      <c r="A359" s="13">
        <v>42579</v>
      </c>
      <c r="B359" s="14">
        <v>7405310</v>
      </c>
      <c r="C359" s="15" t="s">
        <v>124</v>
      </c>
      <c r="D359" s="16">
        <v>11</v>
      </c>
      <c r="E359" s="17">
        <v>58.95</v>
      </c>
    </row>
    <row r="360" spans="1:5" x14ac:dyDescent="0.35">
      <c r="A360" s="13">
        <v>42559</v>
      </c>
      <c r="B360" s="14">
        <v>6468068</v>
      </c>
      <c r="C360" s="15" t="s">
        <v>128</v>
      </c>
      <c r="D360" s="16">
        <v>3</v>
      </c>
      <c r="E360" s="17">
        <v>58.95</v>
      </c>
    </row>
    <row r="361" spans="1:5" x14ac:dyDescent="0.35">
      <c r="A361" s="13">
        <v>42557</v>
      </c>
      <c r="B361" s="14">
        <v>3751567</v>
      </c>
      <c r="C361" s="15" t="s">
        <v>130</v>
      </c>
      <c r="D361" s="16">
        <v>1</v>
      </c>
      <c r="E361" s="17">
        <v>18.989999999999998</v>
      </c>
    </row>
    <row r="362" spans="1:5" x14ac:dyDescent="0.35">
      <c r="A362" s="13">
        <v>42568</v>
      </c>
      <c r="B362" s="14">
        <v>10205467</v>
      </c>
      <c r="C362" s="15" t="s">
        <v>123</v>
      </c>
      <c r="D362" s="16">
        <v>13</v>
      </c>
      <c r="E362" s="17">
        <v>35.99</v>
      </c>
    </row>
    <row r="363" spans="1:5" x14ac:dyDescent="0.35">
      <c r="A363" s="13">
        <v>42562</v>
      </c>
      <c r="B363" s="14">
        <v>6376399</v>
      </c>
      <c r="C363" s="15" t="s">
        <v>129</v>
      </c>
      <c r="D363" s="16">
        <v>9</v>
      </c>
      <c r="E363" s="17">
        <v>68.2</v>
      </c>
    </row>
    <row r="364" spans="1:5" x14ac:dyDescent="0.35">
      <c r="A364" s="13">
        <v>42565</v>
      </c>
      <c r="B364" s="14">
        <v>7392562</v>
      </c>
      <c r="C364" s="15" t="s">
        <v>124</v>
      </c>
      <c r="D364" s="16">
        <v>13</v>
      </c>
      <c r="E364" s="17">
        <v>52.99</v>
      </c>
    </row>
    <row r="365" spans="1:5" x14ac:dyDescent="0.35">
      <c r="A365" s="13">
        <v>42554</v>
      </c>
      <c r="B365" s="14">
        <v>2249366</v>
      </c>
      <c r="C365" s="15" t="s">
        <v>126</v>
      </c>
      <c r="D365" s="16">
        <v>1</v>
      </c>
      <c r="E365" s="17">
        <v>75.95</v>
      </c>
    </row>
    <row r="366" spans="1:5" x14ac:dyDescent="0.35">
      <c r="A366" s="13">
        <v>42554</v>
      </c>
      <c r="B366" s="14">
        <v>5870852</v>
      </c>
      <c r="C366" s="15" t="s">
        <v>127</v>
      </c>
      <c r="D366" s="16">
        <v>3</v>
      </c>
      <c r="E366" s="17">
        <v>105.5</v>
      </c>
    </row>
    <row r="367" spans="1:5" x14ac:dyDescent="0.35">
      <c r="A367" s="13">
        <v>42561</v>
      </c>
      <c r="B367" s="14">
        <v>10731156</v>
      </c>
      <c r="C367" s="15" t="s">
        <v>125</v>
      </c>
      <c r="D367" s="16">
        <v>13</v>
      </c>
      <c r="E367" s="17">
        <v>17.75</v>
      </c>
    </row>
    <row r="368" spans="1:5" x14ac:dyDescent="0.35">
      <c r="A368" s="13">
        <v>42567</v>
      </c>
      <c r="B368" s="14">
        <v>2672428</v>
      </c>
      <c r="C368" s="15" t="s">
        <v>127</v>
      </c>
      <c r="D368" s="16">
        <v>17</v>
      </c>
      <c r="E368" s="17">
        <v>15.95</v>
      </c>
    </row>
    <row r="369" spans="1:5" x14ac:dyDescent="0.35">
      <c r="A369" s="13">
        <v>42565</v>
      </c>
      <c r="B369" s="14">
        <v>8169750</v>
      </c>
      <c r="C369" s="15" t="s">
        <v>130</v>
      </c>
      <c r="D369" s="16">
        <v>17</v>
      </c>
      <c r="E369" s="17">
        <v>88.5</v>
      </c>
    </row>
    <row r="370" spans="1:5" x14ac:dyDescent="0.35">
      <c r="A370" s="13">
        <v>42568</v>
      </c>
      <c r="B370" s="14">
        <v>3707611</v>
      </c>
      <c r="C370" s="15" t="s">
        <v>123</v>
      </c>
      <c r="D370" s="16">
        <v>17</v>
      </c>
      <c r="E370" s="17">
        <v>116.99</v>
      </c>
    </row>
    <row r="371" spans="1:5" x14ac:dyDescent="0.35">
      <c r="A371" s="13">
        <v>42576</v>
      </c>
      <c r="B371" s="14">
        <v>5295116</v>
      </c>
      <c r="C371" s="15" t="s">
        <v>129</v>
      </c>
      <c r="D371" s="16">
        <v>7</v>
      </c>
      <c r="E371" s="17">
        <v>18.920000000000002</v>
      </c>
    </row>
    <row r="372" spans="1:5" x14ac:dyDescent="0.35">
      <c r="A372" s="13">
        <v>42555</v>
      </c>
      <c r="B372" s="14">
        <v>4374341</v>
      </c>
      <c r="C372" s="15" t="s">
        <v>127</v>
      </c>
      <c r="D372" s="16">
        <v>15</v>
      </c>
      <c r="E372" s="17">
        <v>110.45</v>
      </c>
    </row>
    <row r="373" spans="1:5" x14ac:dyDescent="0.35">
      <c r="A373" s="13">
        <v>42578</v>
      </c>
      <c r="B373" s="14">
        <v>2937448</v>
      </c>
      <c r="C373" s="15" t="s">
        <v>124</v>
      </c>
      <c r="D373" s="16">
        <v>7</v>
      </c>
      <c r="E373" s="17">
        <v>52.99</v>
      </c>
    </row>
    <row r="374" spans="1:5" x14ac:dyDescent="0.35">
      <c r="A374" s="13">
        <v>42574</v>
      </c>
      <c r="B374" s="14">
        <v>4474423</v>
      </c>
      <c r="C374" s="15" t="s">
        <v>128</v>
      </c>
      <c r="D374" s="16">
        <v>9</v>
      </c>
      <c r="E374" s="17">
        <v>110.45</v>
      </c>
    </row>
    <row r="375" spans="1:5" x14ac:dyDescent="0.35">
      <c r="A375" s="13">
        <v>42556</v>
      </c>
      <c r="B375" s="14">
        <v>6318241</v>
      </c>
      <c r="C375" s="15" t="s">
        <v>130</v>
      </c>
      <c r="D375" s="16">
        <v>13</v>
      </c>
      <c r="E375" s="17">
        <v>75.95</v>
      </c>
    </row>
    <row r="376" spans="1:5" x14ac:dyDescent="0.35">
      <c r="A376" s="13">
        <v>42572</v>
      </c>
      <c r="B376" s="14">
        <v>5967448</v>
      </c>
      <c r="C376" s="15" t="s">
        <v>128</v>
      </c>
      <c r="D376" s="16">
        <v>15</v>
      </c>
      <c r="E376" s="17">
        <v>88.5</v>
      </c>
    </row>
    <row r="377" spans="1:5" x14ac:dyDescent="0.35">
      <c r="A377" s="13">
        <v>42565</v>
      </c>
      <c r="B377" s="14">
        <v>7784495</v>
      </c>
      <c r="C377" s="15" t="s">
        <v>127</v>
      </c>
      <c r="D377" s="16">
        <v>11</v>
      </c>
      <c r="E377" s="17">
        <v>17.75</v>
      </c>
    </row>
    <row r="378" spans="1:5" x14ac:dyDescent="0.35">
      <c r="A378" s="13">
        <v>42580</v>
      </c>
      <c r="B378" s="14">
        <v>7692530</v>
      </c>
      <c r="C378" s="15" t="s">
        <v>124</v>
      </c>
      <c r="D378" s="16">
        <v>13</v>
      </c>
      <c r="E378" s="17">
        <v>16.940000000000001</v>
      </c>
    </row>
    <row r="379" spans="1:5" x14ac:dyDescent="0.35">
      <c r="A379" s="13">
        <v>42580</v>
      </c>
      <c r="B379" s="14">
        <v>4854398</v>
      </c>
      <c r="C379" s="15" t="s">
        <v>124</v>
      </c>
      <c r="D379" s="16">
        <v>1</v>
      </c>
      <c r="E379" s="17">
        <v>17.75</v>
      </c>
    </row>
    <row r="380" spans="1:5" x14ac:dyDescent="0.35">
      <c r="A380" s="13">
        <v>42581</v>
      </c>
      <c r="B380" s="14">
        <v>1683535</v>
      </c>
      <c r="C380" s="15" t="s">
        <v>129</v>
      </c>
      <c r="D380" s="16">
        <v>3</v>
      </c>
      <c r="E380" s="17">
        <v>39.99</v>
      </c>
    </row>
    <row r="381" spans="1:5" x14ac:dyDescent="0.35">
      <c r="A381" s="13">
        <v>42558</v>
      </c>
      <c r="B381" s="14">
        <v>6920513</v>
      </c>
      <c r="C381" s="15" t="s">
        <v>128</v>
      </c>
      <c r="D381" s="16">
        <v>11</v>
      </c>
      <c r="E381" s="17">
        <v>15.95</v>
      </c>
    </row>
    <row r="382" spans="1:5" x14ac:dyDescent="0.35">
      <c r="A382" s="13">
        <v>42562</v>
      </c>
      <c r="B382" s="14">
        <v>10286825</v>
      </c>
      <c r="C382" s="15" t="s">
        <v>125</v>
      </c>
      <c r="D382" s="16">
        <v>13</v>
      </c>
      <c r="E382" s="17">
        <v>35.99</v>
      </c>
    </row>
    <row r="383" spans="1:5" x14ac:dyDescent="0.35">
      <c r="A383" s="13">
        <v>42567</v>
      </c>
      <c r="B383" s="14">
        <v>2899665</v>
      </c>
      <c r="C383" s="15" t="s">
        <v>123</v>
      </c>
      <c r="D383" s="16">
        <v>1</v>
      </c>
      <c r="E383" s="17">
        <v>15.95</v>
      </c>
    </row>
    <row r="384" spans="1:5" x14ac:dyDescent="0.35">
      <c r="A384" s="13">
        <v>42559</v>
      </c>
      <c r="B384" s="14">
        <v>8757094</v>
      </c>
      <c r="C384" s="15" t="s">
        <v>126</v>
      </c>
      <c r="D384" s="16">
        <v>9</v>
      </c>
      <c r="E384" s="17">
        <v>75.989999999999995</v>
      </c>
    </row>
    <row r="385" spans="1:5" x14ac:dyDescent="0.35">
      <c r="A385" s="13">
        <v>42566</v>
      </c>
      <c r="B385" s="14">
        <v>7718600</v>
      </c>
      <c r="C385" s="15" t="s">
        <v>124</v>
      </c>
      <c r="D385" s="16">
        <v>17</v>
      </c>
      <c r="E385" s="17">
        <v>15.95</v>
      </c>
    </row>
    <row r="386" spans="1:5" x14ac:dyDescent="0.35">
      <c r="A386" s="13">
        <v>42578</v>
      </c>
      <c r="B386" s="14">
        <v>11079969</v>
      </c>
      <c r="C386" s="15" t="s">
        <v>128</v>
      </c>
      <c r="D386" s="16">
        <v>1</v>
      </c>
      <c r="E386" s="17">
        <v>68.2</v>
      </c>
    </row>
    <row r="387" spans="1:5" x14ac:dyDescent="0.35">
      <c r="A387" s="13">
        <v>42556</v>
      </c>
      <c r="B387" s="14">
        <v>2813444</v>
      </c>
      <c r="C387" s="15" t="s">
        <v>123</v>
      </c>
      <c r="D387" s="16">
        <v>9</v>
      </c>
      <c r="E387" s="17">
        <v>110.45</v>
      </c>
    </row>
    <row r="388" spans="1:5" x14ac:dyDescent="0.35">
      <c r="A388" s="13">
        <v>42579</v>
      </c>
      <c r="B388" s="14">
        <v>10496264</v>
      </c>
      <c r="C388" s="15" t="s">
        <v>124</v>
      </c>
      <c r="D388" s="16">
        <v>11</v>
      </c>
      <c r="E388" s="17">
        <v>15.95</v>
      </c>
    </row>
    <row r="389" spans="1:5" x14ac:dyDescent="0.35">
      <c r="A389" s="13">
        <v>42553</v>
      </c>
      <c r="B389" s="14">
        <v>6974291</v>
      </c>
      <c r="C389" s="15" t="s">
        <v>128</v>
      </c>
      <c r="D389" s="16">
        <v>13</v>
      </c>
      <c r="E389" s="17">
        <v>15.95</v>
      </c>
    </row>
    <row r="390" spans="1:5" x14ac:dyDescent="0.35">
      <c r="A390" s="13">
        <v>42557</v>
      </c>
      <c r="B390" s="14">
        <v>4007846</v>
      </c>
      <c r="C390" s="15" t="s">
        <v>129</v>
      </c>
      <c r="D390" s="16">
        <v>1</v>
      </c>
      <c r="E390" s="17">
        <v>52.99</v>
      </c>
    </row>
    <row r="391" spans="1:5" x14ac:dyDescent="0.35">
      <c r="A391" s="13">
        <v>42565</v>
      </c>
      <c r="B391" s="14">
        <v>3776582</v>
      </c>
      <c r="C391" s="15" t="s">
        <v>123</v>
      </c>
      <c r="D391" s="16">
        <v>1</v>
      </c>
      <c r="E391" s="17">
        <v>110.45</v>
      </c>
    </row>
    <row r="392" spans="1:5" x14ac:dyDescent="0.35">
      <c r="A392" s="13">
        <v>42579</v>
      </c>
      <c r="B392" s="14">
        <v>10098023</v>
      </c>
      <c r="C392" s="15" t="s">
        <v>128</v>
      </c>
      <c r="D392" s="16">
        <v>15</v>
      </c>
      <c r="E392" s="17">
        <v>75.95</v>
      </c>
    </row>
    <row r="393" spans="1:5" x14ac:dyDescent="0.35">
      <c r="A393" s="13">
        <v>42565</v>
      </c>
      <c r="B393" s="14">
        <v>8668323</v>
      </c>
      <c r="C393" s="15" t="s">
        <v>128</v>
      </c>
      <c r="D393" s="16">
        <v>15</v>
      </c>
      <c r="E393" s="17">
        <v>18.989999999999998</v>
      </c>
    </row>
    <row r="394" spans="1:5" x14ac:dyDescent="0.35">
      <c r="A394" s="13">
        <v>42573</v>
      </c>
      <c r="B394" s="14">
        <v>3540066</v>
      </c>
      <c r="C394" s="15" t="s">
        <v>128</v>
      </c>
      <c r="D394" s="16">
        <v>15</v>
      </c>
      <c r="E394" s="17">
        <v>39.99</v>
      </c>
    </row>
    <row r="395" spans="1:5" x14ac:dyDescent="0.35">
      <c r="A395" s="13">
        <v>42573</v>
      </c>
      <c r="B395" s="14">
        <v>7157062</v>
      </c>
      <c r="C395" s="15" t="s">
        <v>123</v>
      </c>
      <c r="D395" s="16">
        <v>5</v>
      </c>
      <c r="E395" s="17">
        <v>39.99</v>
      </c>
    </row>
    <row r="396" spans="1:5" x14ac:dyDescent="0.35">
      <c r="A396" s="13">
        <v>42552</v>
      </c>
      <c r="B396" s="14">
        <v>2723245</v>
      </c>
      <c r="C396" s="15" t="s">
        <v>124</v>
      </c>
      <c r="D396" s="16">
        <v>13</v>
      </c>
      <c r="E396" s="17">
        <v>18.989999999999998</v>
      </c>
    </row>
    <row r="397" spans="1:5" x14ac:dyDescent="0.35">
      <c r="A397" s="13">
        <v>42573</v>
      </c>
      <c r="B397" s="14">
        <v>9536304</v>
      </c>
      <c r="C397" s="15" t="s">
        <v>125</v>
      </c>
      <c r="D397" s="16">
        <v>5</v>
      </c>
      <c r="E397" s="17">
        <v>75.95</v>
      </c>
    </row>
    <row r="398" spans="1:5" x14ac:dyDescent="0.35">
      <c r="A398" s="13">
        <v>42574</v>
      </c>
      <c r="B398" s="14">
        <v>6764654</v>
      </c>
      <c r="C398" s="15" t="s">
        <v>130</v>
      </c>
      <c r="D398" s="16">
        <v>17</v>
      </c>
      <c r="E398" s="17">
        <v>18.920000000000002</v>
      </c>
    </row>
    <row r="399" spans="1:5" x14ac:dyDescent="0.35">
      <c r="A399" s="13">
        <v>42569</v>
      </c>
      <c r="B399" s="14">
        <v>11081132</v>
      </c>
      <c r="C399" s="15" t="s">
        <v>128</v>
      </c>
      <c r="D399" s="16">
        <v>11</v>
      </c>
      <c r="E399" s="17">
        <v>35.99</v>
      </c>
    </row>
    <row r="400" spans="1:5" x14ac:dyDescent="0.35">
      <c r="A400" s="13">
        <v>42560</v>
      </c>
      <c r="B400" s="14">
        <v>4119248</v>
      </c>
      <c r="C400" s="15" t="s">
        <v>129</v>
      </c>
      <c r="D400" s="16">
        <v>9</v>
      </c>
      <c r="E400" s="17">
        <v>18.920000000000002</v>
      </c>
    </row>
    <row r="401" spans="1:5" x14ac:dyDescent="0.35">
      <c r="A401" s="13">
        <v>42567</v>
      </c>
      <c r="B401" s="14">
        <v>7748724</v>
      </c>
      <c r="C401" s="15" t="s">
        <v>123</v>
      </c>
      <c r="D401" s="16">
        <v>1</v>
      </c>
      <c r="E401" s="17">
        <v>88.5</v>
      </c>
    </row>
    <row r="402" spans="1:5" x14ac:dyDescent="0.35">
      <c r="A402" s="13">
        <v>42580</v>
      </c>
      <c r="B402" s="14">
        <v>8343445</v>
      </c>
      <c r="C402" s="15" t="s">
        <v>123</v>
      </c>
      <c r="D402" s="16">
        <v>13</v>
      </c>
      <c r="E402" s="17">
        <v>68.2</v>
      </c>
    </row>
    <row r="403" spans="1:5" x14ac:dyDescent="0.35">
      <c r="A403" s="13">
        <v>42554</v>
      </c>
      <c r="B403" s="14">
        <v>8137906</v>
      </c>
      <c r="C403" s="15" t="s">
        <v>130</v>
      </c>
      <c r="D403" s="16">
        <v>15</v>
      </c>
      <c r="E403" s="17">
        <v>68.2</v>
      </c>
    </row>
    <row r="404" spans="1:5" x14ac:dyDescent="0.35">
      <c r="A404" s="13">
        <v>42572</v>
      </c>
      <c r="B404" s="14">
        <v>4190593</v>
      </c>
      <c r="C404" s="15" t="s">
        <v>125</v>
      </c>
      <c r="D404" s="16">
        <v>7</v>
      </c>
      <c r="E404" s="17">
        <v>16.940000000000001</v>
      </c>
    </row>
    <row r="405" spans="1:5" x14ac:dyDescent="0.35">
      <c r="A405" s="13">
        <v>42556</v>
      </c>
      <c r="B405" s="14">
        <v>9000676</v>
      </c>
      <c r="C405" s="15" t="s">
        <v>123</v>
      </c>
      <c r="D405" s="16">
        <v>11</v>
      </c>
      <c r="E405" s="17">
        <v>35.99</v>
      </c>
    </row>
    <row r="406" spans="1:5" x14ac:dyDescent="0.35">
      <c r="A406" s="13">
        <v>42569</v>
      </c>
      <c r="B406" s="14">
        <v>10994563</v>
      </c>
      <c r="C406" s="15" t="s">
        <v>128</v>
      </c>
      <c r="D406" s="16">
        <v>11</v>
      </c>
      <c r="E406" s="17">
        <v>68.2</v>
      </c>
    </row>
    <row r="407" spans="1:5" x14ac:dyDescent="0.35">
      <c r="A407" s="13">
        <v>42565</v>
      </c>
      <c r="B407" s="14">
        <v>10944189</v>
      </c>
      <c r="C407" s="15" t="s">
        <v>127</v>
      </c>
      <c r="D407" s="16">
        <v>15</v>
      </c>
      <c r="E407" s="17">
        <v>75.95</v>
      </c>
    </row>
    <row r="408" spans="1:5" ht="16" thickBot="1" x14ac:dyDescent="0.4">
      <c r="A408" s="23">
        <v>42562</v>
      </c>
      <c r="B408" s="24">
        <v>9674054</v>
      </c>
      <c r="C408" s="25" t="s">
        <v>124</v>
      </c>
      <c r="D408" s="26">
        <v>5</v>
      </c>
      <c r="E408" s="27">
        <v>68.2</v>
      </c>
    </row>
  </sheetData>
  <mergeCells count="4">
    <mergeCell ref="C3:E3"/>
    <mergeCell ref="C4:E4"/>
    <mergeCell ref="C5:E5"/>
    <mergeCell ref="C6:E6"/>
  </mergeCells>
  <pageMargins left="0.75" right="0.75" top="1" bottom="1" header="0.5" footer="0.5"/>
  <pageSetup orientation="portrait" horizontalDpi="4294967292" verticalDpi="429496729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131D3-4362-49FF-89F9-F7744CDCE444}">
  <dimension ref="A1:H32"/>
  <sheetViews>
    <sheetView workbookViewId="0">
      <selection activeCell="B31" sqref="B31"/>
    </sheetView>
  </sheetViews>
  <sheetFormatPr defaultRowHeight="15.5" x14ac:dyDescent="0.35"/>
  <cols>
    <col min="1" max="1" width="18.9140625" customWidth="1"/>
    <col min="2" max="2" width="10.9140625" bestFit="1" customWidth="1"/>
    <col min="3" max="3" width="11.6640625" bestFit="1" customWidth="1"/>
    <col min="5" max="5" width="11.25" bestFit="1" customWidth="1"/>
    <col min="8" max="8" width="13.08203125" bestFit="1" customWidth="1"/>
  </cols>
  <sheetData>
    <row r="1" spans="1:8" ht="23.5" x14ac:dyDescent="0.55000000000000004">
      <c r="A1" s="214" t="s">
        <v>626</v>
      </c>
      <c r="B1" s="214"/>
      <c r="C1" s="214"/>
      <c r="D1" s="214"/>
      <c r="E1" s="214"/>
      <c r="F1" s="214"/>
      <c r="G1" s="214"/>
      <c r="H1" s="214"/>
    </row>
    <row r="3" spans="1:8" x14ac:dyDescent="0.35">
      <c r="A3" s="80" t="s">
        <v>615</v>
      </c>
      <c r="B3" s="80" t="s">
        <v>616</v>
      </c>
      <c r="C3" s="80" t="s">
        <v>617</v>
      </c>
      <c r="D3" s="80" t="s">
        <v>618</v>
      </c>
      <c r="E3" s="80" t="s">
        <v>619</v>
      </c>
      <c r="F3" s="80" t="s">
        <v>632</v>
      </c>
      <c r="G3" s="80" t="s">
        <v>620</v>
      </c>
      <c r="H3" s="80" t="s">
        <v>621</v>
      </c>
    </row>
    <row r="4" spans="1:8" x14ac:dyDescent="0.35">
      <c r="A4" s="81">
        <v>44197</v>
      </c>
      <c r="B4" t="s">
        <v>622</v>
      </c>
      <c r="C4" t="s">
        <v>631</v>
      </c>
      <c r="D4">
        <v>100</v>
      </c>
      <c r="E4">
        <v>5</v>
      </c>
      <c r="F4">
        <f>D4*E4</f>
        <v>500</v>
      </c>
      <c r="G4">
        <v>0.45</v>
      </c>
      <c r="H4">
        <f>F4*(1+G4)</f>
        <v>725</v>
      </c>
    </row>
    <row r="5" spans="1:8" x14ac:dyDescent="0.35">
      <c r="A5" s="81">
        <v>43929</v>
      </c>
      <c r="B5" t="s">
        <v>623</v>
      </c>
      <c r="C5" t="s">
        <v>630</v>
      </c>
      <c r="D5">
        <v>800</v>
      </c>
      <c r="E5">
        <v>4</v>
      </c>
      <c r="F5">
        <f t="shared" ref="F5:F8" si="0">D5*E5</f>
        <v>3200</v>
      </c>
      <c r="G5">
        <v>0.3</v>
      </c>
      <c r="H5">
        <f t="shared" ref="H5:H8" si="1">F5*(1+G5)</f>
        <v>4160</v>
      </c>
    </row>
    <row r="6" spans="1:8" x14ac:dyDescent="0.35">
      <c r="A6" s="81">
        <v>44044</v>
      </c>
      <c r="B6" t="s">
        <v>624</v>
      </c>
      <c r="C6" t="s">
        <v>629</v>
      </c>
      <c r="D6">
        <v>600</v>
      </c>
      <c r="E6">
        <v>3</v>
      </c>
      <c r="F6">
        <f t="shared" si="0"/>
        <v>1800</v>
      </c>
      <c r="G6">
        <v>0.4</v>
      </c>
      <c r="H6">
        <f t="shared" si="1"/>
        <v>2520</v>
      </c>
    </row>
    <row r="7" spans="1:8" x14ac:dyDescent="0.35">
      <c r="A7" s="81">
        <v>43344</v>
      </c>
      <c r="B7" t="s">
        <v>625</v>
      </c>
      <c r="C7" t="s">
        <v>628</v>
      </c>
      <c r="D7">
        <v>600</v>
      </c>
      <c r="E7">
        <v>6</v>
      </c>
      <c r="F7">
        <f t="shared" si="0"/>
        <v>3600</v>
      </c>
      <c r="G7">
        <v>0.25</v>
      </c>
      <c r="H7">
        <f t="shared" si="1"/>
        <v>4500</v>
      </c>
    </row>
    <row r="8" spans="1:8" x14ac:dyDescent="0.35">
      <c r="A8" s="81">
        <v>44378</v>
      </c>
      <c r="B8" t="s">
        <v>622</v>
      </c>
      <c r="C8" t="s">
        <v>627</v>
      </c>
      <c r="D8">
        <v>800</v>
      </c>
      <c r="E8">
        <v>15</v>
      </c>
      <c r="F8">
        <f t="shared" si="0"/>
        <v>12000</v>
      </c>
      <c r="G8">
        <v>0.15</v>
      </c>
      <c r="H8">
        <f t="shared" si="1"/>
        <v>13799.999999999998</v>
      </c>
    </row>
    <row r="14" spans="1:8" x14ac:dyDescent="0.35">
      <c r="A14" t="s">
        <v>682</v>
      </c>
    </row>
    <row r="15" spans="1:8" x14ac:dyDescent="0.35">
      <c r="A15" t="s">
        <v>637</v>
      </c>
      <c r="B15">
        <v>4</v>
      </c>
    </row>
    <row r="16" spans="1:8" x14ac:dyDescent="0.35">
      <c r="A16" t="s">
        <v>634</v>
      </c>
      <c r="B16" s="87">
        <v>50000</v>
      </c>
    </row>
    <row r="17" spans="1:2" x14ac:dyDescent="0.35">
      <c r="A17" t="s">
        <v>636</v>
      </c>
      <c r="B17" s="82">
        <v>4.9000000000000002E-2</v>
      </c>
    </row>
    <row r="18" spans="1:2" x14ac:dyDescent="0.35">
      <c r="A18" t="s">
        <v>635</v>
      </c>
      <c r="B18" s="87">
        <v>4000</v>
      </c>
    </row>
    <row r="19" spans="1:2" x14ac:dyDescent="0.35">
      <c r="A19" t="s">
        <v>638</v>
      </c>
      <c r="B19" s="88">
        <v>7.2499999999999995E-2</v>
      </c>
    </row>
    <row r="20" spans="1:2" x14ac:dyDescent="0.35">
      <c r="A20" s="83" t="s">
        <v>639</v>
      </c>
    </row>
    <row r="21" spans="1:2" x14ac:dyDescent="0.35">
      <c r="B21" s="89"/>
    </row>
    <row r="22" spans="1:2" x14ac:dyDescent="0.35">
      <c r="A22" s="83"/>
    </row>
    <row r="24" spans="1:2" x14ac:dyDescent="0.35">
      <c r="A24" s="90" t="s">
        <v>683</v>
      </c>
      <c r="B24" s="90"/>
    </row>
    <row r="25" spans="1:2" x14ac:dyDescent="0.35">
      <c r="A25" s="90" t="s">
        <v>636</v>
      </c>
      <c r="B25" s="91">
        <v>4.9000000000000002E-2</v>
      </c>
    </row>
    <row r="26" spans="1:2" x14ac:dyDescent="0.35">
      <c r="A26" s="90" t="s">
        <v>680</v>
      </c>
      <c r="B26" s="90">
        <v>60</v>
      </c>
    </row>
    <row r="27" spans="1:2" x14ac:dyDescent="0.35">
      <c r="A27" s="90" t="s">
        <v>634</v>
      </c>
      <c r="B27" s="92">
        <v>50000</v>
      </c>
    </row>
    <row r="28" spans="1:2" x14ac:dyDescent="0.35">
      <c r="A28" s="90" t="s">
        <v>638</v>
      </c>
      <c r="B28" s="93">
        <v>7.2499999999999995E-2</v>
      </c>
    </row>
    <row r="29" spans="1:2" x14ac:dyDescent="0.35">
      <c r="A29" s="90" t="s">
        <v>681</v>
      </c>
      <c r="B29" s="92">
        <f>B27*(1+B28)</f>
        <v>53625</v>
      </c>
    </row>
    <row r="30" spans="1:2" x14ac:dyDescent="0.35">
      <c r="A30" s="90" t="s">
        <v>635</v>
      </c>
      <c r="B30" s="92">
        <v>4000</v>
      </c>
    </row>
    <row r="31" spans="1:2" x14ac:dyDescent="0.35">
      <c r="A31" s="94" t="s">
        <v>639</v>
      </c>
      <c r="B31" s="92"/>
    </row>
    <row r="32" spans="1:2" x14ac:dyDescent="0.35">
      <c r="B32" s="8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0F281-8ADF-4436-8E0C-6CF34AEBAF31}">
  <dimension ref="A1"/>
  <sheetViews>
    <sheetView workbookViewId="0">
      <selection activeCell="G14" sqref="G14"/>
    </sheetView>
  </sheetViews>
  <sheetFormatPr defaultRowHeight="15.5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F8409-A80C-4D76-AA59-2BAE2845D2FE}">
  <dimension ref="A7:G15"/>
  <sheetViews>
    <sheetView workbookViewId="0">
      <selection activeCell="E11" sqref="E11"/>
    </sheetView>
  </sheetViews>
  <sheetFormatPr defaultColWidth="8.25" defaultRowHeight="15.5" x14ac:dyDescent="0.35"/>
  <cols>
    <col min="1" max="1" width="11.58203125" style="28" customWidth="1"/>
    <col min="2" max="7" width="17.5" style="28" customWidth="1"/>
    <col min="8" max="8" width="14.08203125" style="28" customWidth="1"/>
    <col min="9" max="16384" width="8.25" style="28"/>
  </cols>
  <sheetData>
    <row r="7" spans="1:7" ht="16" thickBot="1" x14ac:dyDescent="0.4"/>
    <row r="8" spans="1:7" ht="32" thickTop="1" thickBot="1" x14ac:dyDescent="0.4">
      <c r="A8" s="29" t="s">
        <v>131</v>
      </c>
      <c r="B8" s="30" t="s">
        <v>132</v>
      </c>
      <c r="C8" s="31" t="s">
        <v>133</v>
      </c>
      <c r="D8" s="32" t="s">
        <v>134</v>
      </c>
      <c r="E8" s="31" t="s">
        <v>135</v>
      </c>
      <c r="F8" s="33" t="s">
        <v>136</v>
      </c>
      <c r="G8" s="34" t="s">
        <v>137</v>
      </c>
    </row>
    <row r="9" spans="1:7" ht="16" thickTop="1" x14ac:dyDescent="0.35">
      <c r="A9" s="35" t="s">
        <v>138</v>
      </c>
      <c r="B9" s="36">
        <f>$E9*$D9*365</f>
        <v>2171750</v>
      </c>
      <c r="C9" s="37">
        <v>100</v>
      </c>
      <c r="D9" s="38">
        <v>70</v>
      </c>
      <c r="E9" s="39">
        <v>85</v>
      </c>
      <c r="F9" s="39">
        <f>D9*E9</f>
        <v>5950</v>
      </c>
      <c r="G9" s="39">
        <f>F9*365</f>
        <v>2171750</v>
      </c>
    </row>
    <row r="10" spans="1:7" x14ac:dyDescent="0.35">
      <c r="A10" s="40" t="s">
        <v>139</v>
      </c>
      <c r="B10" s="41">
        <f t="shared" ref="B10:B14" si="0">$E10*$D10*365</f>
        <v>3011250</v>
      </c>
      <c r="C10" s="42">
        <v>120</v>
      </c>
      <c r="D10" s="43">
        <v>75</v>
      </c>
      <c r="E10" s="44">
        <v>110</v>
      </c>
      <c r="F10" s="44">
        <f t="shared" ref="F10:F14" si="1">D10*E10</f>
        <v>8250</v>
      </c>
      <c r="G10" s="44">
        <v>3011250</v>
      </c>
    </row>
    <row r="11" spans="1:7" x14ac:dyDescent="0.35">
      <c r="A11" s="40" t="s">
        <v>140</v>
      </c>
      <c r="B11" s="41">
        <f t="shared" si="0"/>
        <v>3212000</v>
      </c>
      <c r="C11" s="42">
        <v>95</v>
      </c>
      <c r="D11" s="43">
        <v>80</v>
      </c>
      <c r="E11" s="44">
        <v>110</v>
      </c>
      <c r="F11" s="44">
        <f t="shared" si="1"/>
        <v>8800</v>
      </c>
      <c r="G11" s="44">
        <v>3212000</v>
      </c>
    </row>
    <row r="12" spans="1:7" x14ac:dyDescent="0.35">
      <c r="A12" s="40" t="s">
        <v>141</v>
      </c>
      <c r="B12" s="41">
        <f t="shared" si="0"/>
        <v>5489600</v>
      </c>
      <c r="C12" s="42">
        <v>105</v>
      </c>
      <c r="D12" s="43">
        <v>94</v>
      </c>
      <c r="E12" s="44">
        <v>160</v>
      </c>
      <c r="F12" s="44">
        <f t="shared" si="1"/>
        <v>15040</v>
      </c>
      <c r="G12" s="44">
        <v>5489600</v>
      </c>
    </row>
    <row r="13" spans="1:7" x14ac:dyDescent="0.35">
      <c r="A13" s="40" t="s">
        <v>142</v>
      </c>
      <c r="B13" s="41">
        <f t="shared" si="0"/>
        <v>6588250</v>
      </c>
      <c r="C13" s="42">
        <v>110</v>
      </c>
      <c r="D13" s="43">
        <v>95</v>
      </c>
      <c r="E13" s="44">
        <v>190</v>
      </c>
      <c r="F13" s="44">
        <f t="shared" si="1"/>
        <v>18050</v>
      </c>
      <c r="G13" s="44">
        <v>6588250</v>
      </c>
    </row>
    <row r="14" spans="1:7" ht="16" thickBot="1" x14ac:dyDescent="0.4">
      <c r="A14" s="45" t="s">
        <v>143</v>
      </c>
      <c r="B14" s="46">
        <f t="shared" si="0"/>
        <v>8431500</v>
      </c>
      <c r="C14" s="47">
        <v>113</v>
      </c>
      <c r="D14" s="48">
        <v>110</v>
      </c>
      <c r="E14" s="49">
        <v>210</v>
      </c>
      <c r="F14" s="49">
        <f t="shared" si="1"/>
        <v>23100</v>
      </c>
      <c r="G14" s="49">
        <v>8431500</v>
      </c>
    </row>
    <row r="15" spans="1:7" ht="16" thickTop="1" x14ac:dyDescent="0.3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0"/>
  <sheetViews>
    <sheetView workbookViewId="0">
      <selection activeCell="A10" sqref="A10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customWidth="1"/>
  </cols>
  <sheetData>
    <row r="1" spans="1:6" ht="26" x14ac:dyDescent="0.6">
      <c r="A1" s="200" t="s">
        <v>113</v>
      </c>
      <c r="B1" s="200"/>
      <c r="C1" s="200"/>
      <c r="D1" s="200"/>
      <c r="E1" s="200"/>
      <c r="F1" s="200"/>
    </row>
    <row r="2" spans="1:6" ht="23.5" x14ac:dyDescent="0.55000000000000004">
      <c r="A2" s="201" t="s">
        <v>108</v>
      </c>
      <c r="B2" s="201"/>
      <c r="C2" s="201"/>
      <c r="D2" s="201"/>
      <c r="E2" s="201"/>
      <c r="F2" s="201"/>
    </row>
    <row r="3" spans="1:6" ht="23.5" x14ac:dyDescent="0.55000000000000004">
      <c r="A3" s="201" t="s">
        <v>109</v>
      </c>
      <c r="B3" s="201"/>
      <c r="C3" s="201"/>
      <c r="D3" s="201"/>
      <c r="E3" s="201"/>
      <c r="F3" s="201"/>
    </row>
    <row r="4" spans="1:6" ht="23.5" x14ac:dyDescent="0.55000000000000004">
      <c r="A4" s="201" t="s">
        <v>110</v>
      </c>
      <c r="B4" s="201"/>
      <c r="C4" s="201"/>
      <c r="D4" s="201"/>
      <c r="E4" s="201"/>
      <c r="F4" s="201"/>
    </row>
    <row r="5" spans="1:6" ht="23.5" x14ac:dyDescent="0.55000000000000004">
      <c r="A5" s="202" t="s">
        <v>111</v>
      </c>
      <c r="B5" s="202"/>
      <c r="C5" s="202"/>
      <c r="D5" s="202"/>
      <c r="E5" s="202"/>
      <c r="F5" s="202"/>
    </row>
    <row r="7" spans="1:6" x14ac:dyDescent="0.35">
      <c r="A7" t="s">
        <v>107</v>
      </c>
      <c r="B7" t="s">
        <v>106</v>
      </c>
      <c r="C7" t="s">
        <v>105</v>
      </c>
    </row>
    <row r="8" spans="1:6" x14ac:dyDescent="0.35">
      <c r="A8" s="6" t="s">
        <v>104</v>
      </c>
      <c r="B8" s="6" t="s">
        <v>103</v>
      </c>
      <c r="C8" s="5">
        <v>13.85</v>
      </c>
    </row>
    <row r="9" spans="1:6" x14ac:dyDescent="0.35">
      <c r="A9" s="2" t="s">
        <v>102</v>
      </c>
      <c r="B9" s="2" t="s">
        <v>101</v>
      </c>
      <c r="C9" s="1">
        <v>4500</v>
      </c>
    </row>
    <row r="10" spans="1:6" x14ac:dyDescent="0.35">
      <c r="A10" s="2" t="s">
        <v>100</v>
      </c>
      <c r="B10" s="2" t="s">
        <v>99</v>
      </c>
      <c r="C10" s="3">
        <v>2.2400000000000002</v>
      </c>
    </row>
    <row r="11" spans="1:6" x14ac:dyDescent="0.35">
      <c r="A11" s="2" t="s">
        <v>98</v>
      </c>
      <c r="B11" s="2" t="s">
        <v>97</v>
      </c>
      <c r="C11" s="3">
        <v>6.55</v>
      </c>
    </row>
    <row r="12" spans="1:6" x14ac:dyDescent="0.35">
      <c r="A12" s="2" t="s">
        <v>96</v>
      </c>
      <c r="B12" s="2" t="s">
        <v>95</v>
      </c>
      <c r="C12" s="3">
        <v>11.25</v>
      </c>
    </row>
    <row r="13" spans="1:6" x14ac:dyDescent="0.35">
      <c r="A13" s="2" t="s">
        <v>94</v>
      </c>
      <c r="B13" s="2" t="s">
        <v>93</v>
      </c>
      <c r="C13" s="1">
        <v>315</v>
      </c>
    </row>
    <row r="14" spans="1:6" x14ac:dyDescent="0.35">
      <c r="A14" s="2" t="s">
        <v>92</v>
      </c>
      <c r="B14" s="2" t="s">
        <v>91</v>
      </c>
      <c r="C14" s="1">
        <v>5200</v>
      </c>
    </row>
    <row r="15" spans="1:6" x14ac:dyDescent="0.35">
      <c r="A15" s="2" t="s">
        <v>94</v>
      </c>
      <c r="B15" s="2" t="s">
        <v>89</v>
      </c>
      <c r="C15" s="1">
        <v>350</v>
      </c>
    </row>
    <row r="16" spans="1:6" x14ac:dyDescent="0.35">
      <c r="A16" s="2" t="s">
        <v>88</v>
      </c>
      <c r="B16" s="7" t="s">
        <v>87</v>
      </c>
      <c r="C16" s="3">
        <v>2.65</v>
      </c>
    </row>
    <row r="17" spans="1:3" x14ac:dyDescent="0.35">
      <c r="A17" s="2" t="s">
        <v>86</v>
      </c>
      <c r="B17" s="7" t="s">
        <v>85</v>
      </c>
      <c r="C17" s="3">
        <v>7.45</v>
      </c>
    </row>
    <row r="18" spans="1:3" x14ac:dyDescent="0.35">
      <c r="A18" s="2" t="s">
        <v>84</v>
      </c>
      <c r="B18" s="7" t="s">
        <v>83</v>
      </c>
      <c r="C18" s="3">
        <v>12.4</v>
      </c>
    </row>
    <row r="19" spans="1:3" x14ac:dyDescent="0.35">
      <c r="A19" s="2" t="s">
        <v>82</v>
      </c>
      <c r="B19" s="2" t="s">
        <v>81</v>
      </c>
      <c r="C19" s="1">
        <v>385</v>
      </c>
    </row>
    <row r="20" spans="1:3" x14ac:dyDescent="0.35">
      <c r="A20" s="2" t="s">
        <v>80</v>
      </c>
      <c r="B20" s="7" t="s">
        <v>79</v>
      </c>
      <c r="C20" s="3">
        <v>3.8</v>
      </c>
    </row>
    <row r="21" spans="1:3" x14ac:dyDescent="0.35">
      <c r="A21" s="2" t="s">
        <v>78</v>
      </c>
      <c r="B21" s="7" t="s">
        <v>77</v>
      </c>
      <c r="C21" s="3">
        <v>12</v>
      </c>
    </row>
    <row r="22" spans="1:3" x14ac:dyDescent="0.35">
      <c r="A22" s="2" t="s">
        <v>76</v>
      </c>
      <c r="B22" s="7" t="s">
        <v>75</v>
      </c>
      <c r="C22" s="3">
        <v>17.5</v>
      </c>
    </row>
    <row r="23" spans="1:3" x14ac:dyDescent="0.35">
      <c r="A23" s="2" t="s">
        <v>74</v>
      </c>
      <c r="B23" s="2" t="s">
        <v>73</v>
      </c>
      <c r="C23" s="1">
        <v>437.5</v>
      </c>
    </row>
    <row r="24" spans="1:3" x14ac:dyDescent="0.35">
      <c r="A24" s="2" t="s">
        <v>72</v>
      </c>
      <c r="B24" s="2" t="s">
        <v>71</v>
      </c>
      <c r="C24" s="1">
        <v>650</v>
      </c>
    </row>
    <row r="25" spans="1:3" x14ac:dyDescent="0.35">
      <c r="A25" s="2" t="s">
        <v>70</v>
      </c>
      <c r="B25" s="2" t="s">
        <v>69</v>
      </c>
      <c r="C25" s="1">
        <v>481.25</v>
      </c>
    </row>
    <row r="26" spans="1:3" x14ac:dyDescent="0.35">
      <c r="A26" s="2" t="s">
        <v>68</v>
      </c>
      <c r="B26" s="2" t="s">
        <v>67</v>
      </c>
      <c r="C26" s="1">
        <v>525</v>
      </c>
    </row>
    <row r="27" spans="1:3" x14ac:dyDescent="0.35">
      <c r="A27" s="2" t="s">
        <v>66</v>
      </c>
      <c r="B27" s="2" t="s">
        <v>65</v>
      </c>
      <c r="C27" s="1">
        <v>568.75</v>
      </c>
    </row>
    <row r="28" spans="1:3" x14ac:dyDescent="0.35">
      <c r="A28" s="2" t="s">
        <v>64</v>
      </c>
      <c r="B28" s="2" t="s">
        <v>63</v>
      </c>
      <c r="C28" s="1">
        <v>890.5</v>
      </c>
    </row>
    <row r="29" spans="1:3" x14ac:dyDescent="0.35">
      <c r="A29" s="2" t="s">
        <v>62</v>
      </c>
      <c r="B29" s="2" t="s">
        <v>61</v>
      </c>
      <c r="C29" s="1">
        <v>7500</v>
      </c>
    </row>
    <row r="30" spans="1:3" x14ac:dyDescent="0.35">
      <c r="A30" s="2" t="s">
        <v>60</v>
      </c>
      <c r="B30" s="2" t="s">
        <v>59</v>
      </c>
      <c r="C30" s="1">
        <v>787.5</v>
      </c>
    </row>
    <row r="31" spans="1:3" x14ac:dyDescent="0.35">
      <c r="A31" s="2" t="s">
        <v>58</v>
      </c>
      <c r="B31" s="2" t="s">
        <v>57</v>
      </c>
      <c r="C31" s="3">
        <v>13233</v>
      </c>
    </row>
    <row r="32" spans="1:3" x14ac:dyDescent="0.35">
      <c r="A32" s="6" t="s">
        <v>56</v>
      </c>
      <c r="B32" s="6" t="s">
        <v>55</v>
      </c>
      <c r="C32" s="5">
        <v>39.950000000000003</v>
      </c>
    </row>
    <row r="33" spans="1:3" x14ac:dyDescent="0.35">
      <c r="A33" s="2" t="s">
        <v>54</v>
      </c>
      <c r="B33" s="2" t="s">
        <v>53</v>
      </c>
      <c r="C33" s="1">
        <v>1006.25</v>
      </c>
    </row>
    <row r="34" spans="1:3" x14ac:dyDescent="0.35">
      <c r="A34" s="2" t="s">
        <v>52</v>
      </c>
      <c r="B34" s="2" t="s">
        <v>51</v>
      </c>
      <c r="C34" s="1">
        <v>1200.23</v>
      </c>
    </row>
    <row r="35" spans="1:3" x14ac:dyDescent="0.35">
      <c r="A35" s="2" t="s">
        <v>50</v>
      </c>
      <c r="B35" s="2" t="s">
        <v>49</v>
      </c>
      <c r="C35" s="1">
        <v>1500</v>
      </c>
    </row>
    <row r="36" spans="1:3" x14ac:dyDescent="0.35">
      <c r="A36" s="2" t="s">
        <v>48</v>
      </c>
      <c r="B36" s="2" t="s">
        <v>47</v>
      </c>
      <c r="C36" s="3">
        <v>2</v>
      </c>
    </row>
    <row r="37" spans="1:3" x14ac:dyDescent="0.35">
      <c r="A37" s="2" t="s">
        <v>46</v>
      </c>
      <c r="B37" s="2" t="s">
        <v>45</v>
      </c>
      <c r="C37" s="3">
        <v>6.2</v>
      </c>
    </row>
    <row r="38" spans="1:3" x14ac:dyDescent="0.35">
      <c r="A38" s="2" t="s">
        <v>44</v>
      </c>
      <c r="B38" s="2" t="s">
        <v>43</v>
      </c>
      <c r="C38" s="3">
        <v>9.5</v>
      </c>
    </row>
    <row r="39" spans="1:3" x14ac:dyDescent="0.35">
      <c r="A39" s="2" t="s">
        <v>42</v>
      </c>
      <c r="B39" s="2" t="s">
        <v>41</v>
      </c>
      <c r="C39" s="1">
        <v>7.35</v>
      </c>
    </row>
    <row r="40" spans="1:3" x14ac:dyDescent="0.35">
      <c r="A40" s="2" t="s">
        <v>40</v>
      </c>
      <c r="B40" s="2" t="s">
        <v>39</v>
      </c>
      <c r="C40" s="1">
        <v>12.5</v>
      </c>
    </row>
    <row r="41" spans="1:3" x14ac:dyDescent="0.35">
      <c r="A41" s="2" t="s">
        <v>38</v>
      </c>
      <c r="B41" s="2" t="s">
        <v>37</v>
      </c>
      <c r="C41" s="1">
        <v>6.5</v>
      </c>
    </row>
    <row r="42" spans="1:3" x14ac:dyDescent="0.35">
      <c r="A42" s="2" t="s">
        <v>36</v>
      </c>
      <c r="B42" s="2" t="s">
        <v>35</v>
      </c>
      <c r="C42" s="1">
        <v>9.8000000000000007</v>
      </c>
    </row>
    <row r="43" spans="1:3" x14ac:dyDescent="0.35">
      <c r="A43" s="2" t="s">
        <v>34</v>
      </c>
      <c r="B43" s="2" t="s">
        <v>33</v>
      </c>
      <c r="C43" s="3">
        <v>280</v>
      </c>
    </row>
    <row r="44" spans="1:3" x14ac:dyDescent="0.35">
      <c r="A44" s="2" t="s">
        <v>32</v>
      </c>
      <c r="B44" s="2" t="s">
        <v>31</v>
      </c>
      <c r="C44" s="3">
        <v>2300</v>
      </c>
    </row>
    <row r="45" spans="1:3" x14ac:dyDescent="0.35">
      <c r="A45" s="2" t="s">
        <v>30</v>
      </c>
      <c r="B45" s="2" t="s">
        <v>29</v>
      </c>
      <c r="C45" s="3">
        <v>550</v>
      </c>
    </row>
    <row r="46" spans="1:3" x14ac:dyDescent="0.35">
      <c r="A46" s="2" t="s">
        <v>27</v>
      </c>
      <c r="B46" s="2" t="s">
        <v>28</v>
      </c>
      <c r="C46" s="3">
        <v>880</v>
      </c>
    </row>
    <row r="47" spans="1:3" x14ac:dyDescent="0.35">
      <c r="A47" s="2" t="s">
        <v>27</v>
      </c>
      <c r="B47" s="2" t="s">
        <v>26</v>
      </c>
      <c r="C47" s="3">
        <v>1000.25</v>
      </c>
    </row>
    <row r="48" spans="1:3" x14ac:dyDescent="0.35">
      <c r="A48" s="2" t="s">
        <v>25</v>
      </c>
      <c r="B48" s="2" t="s">
        <v>24</v>
      </c>
      <c r="C48" s="3">
        <v>1025</v>
      </c>
    </row>
    <row r="49" spans="1:3" x14ac:dyDescent="0.35">
      <c r="A49" s="2" t="s">
        <v>23</v>
      </c>
      <c r="B49" s="2" t="s">
        <v>22</v>
      </c>
      <c r="C49" s="3">
        <v>1280</v>
      </c>
    </row>
    <row r="50" spans="1:3" x14ac:dyDescent="0.35">
      <c r="A50" s="2" t="s">
        <v>21</v>
      </c>
      <c r="B50" s="2" t="s">
        <v>20</v>
      </c>
      <c r="C50" s="3">
        <v>55</v>
      </c>
    </row>
    <row r="51" spans="1:3" ht="31" x14ac:dyDescent="0.35">
      <c r="A51" s="2" t="s">
        <v>19</v>
      </c>
      <c r="B51" s="4" t="s">
        <v>18</v>
      </c>
      <c r="C51" s="3">
        <v>5.25</v>
      </c>
    </row>
    <row r="52" spans="1:3" ht="31" x14ac:dyDescent="0.35">
      <c r="A52" s="2" t="s">
        <v>17</v>
      </c>
      <c r="B52" s="4" t="s">
        <v>16</v>
      </c>
      <c r="C52" s="3">
        <v>19.03</v>
      </c>
    </row>
    <row r="53" spans="1:3" ht="31" x14ac:dyDescent="0.35">
      <c r="A53" s="2" t="s">
        <v>15</v>
      </c>
      <c r="B53" s="4" t="s">
        <v>14</v>
      </c>
      <c r="C53" s="3">
        <v>33.18</v>
      </c>
    </row>
    <row r="54" spans="1:3" ht="31" x14ac:dyDescent="0.35">
      <c r="A54" s="2" t="s">
        <v>13</v>
      </c>
      <c r="B54" s="4" t="s">
        <v>12</v>
      </c>
      <c r="C54" s="3">
        <v>43.92</v>
      </c>
    </row>
    <row r="55" spans="1:3" x14ac:dyDescent="0.35">
      <c r="A55" s="2" t="s">
        <v>11</v>
      </c>
      <c r="B55" s="2" t="s">
        <v>10</v>
      </c>
      <c r="C55" s="1">
        <v>28600</v>
      </c>
    </row>
    <row r="56" spans="1:3" x14ac:dyDescent="0.35">
      <c r="A56" s="2" t="s">
        <v>9</v>
      </c>
      <c r="B56" s="2" t="s">
        <v>8</v>
      </c>
      <c r="C56" s="1">
        <v>44000</v>
      </c>
    </row>
    <row r="57" spans="1:3" x14ac:dyDescent="0.35">
      <c r="A57" s="2" t="s">
        <v>7</v>
      </c>
      <c r="B57" s="2" t="s">
        <v>6</v>
      </c>
      <c r="C57" s="1">
        <v>3060</v>
      </c>
    </row>
    <row r="58" spans="1:3" x14ac:dyDescent="0.35">
      <c r="A58" s="2" t="s">
        <v>5</v>
      </c>
      <c r="B58" s="2" t="s">
        <v>4</v>
      </c>
      <c r="C58" s="1">
        <v>6120</v>
      </c>
    </row>
    <row r="59" spans="1:3" x14ac:dyDescent="0.35">
      <c r="A59" s="2" t="s">
        <v>3</v>
      </c>
      <c r="B59" s="2" t="s">
        <v>2</v>
      </c>
      <c r="C59" s="1">
        <v>10710</v>
      </c>
    </row>
    <row r="60" spans="1:3" x14ac:dyDescent="0.35">
      <c r="A60" s="2" t="s">
        <v>1</v>
      </c>
      <c r="B60" s="2" t="s">
        <v>0</v>
      </c>
      <c r="C60" s="1">
        <v>19800</v>
      </c>
    </row>
  </sheetData>
  <mergeCells count="5">
    <mergeCell ref="A1:F1"/>
    <mergeCell ref="A2:F2"/>
    <mergeCell ref="A3:F3"/>
    <mergeCell ref="A4:F4"/>
    <mergeCell ref="A5:F5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7B6A1-18AD-40C2-813F-A76E60FD7580}">
  <dimension ref="A1:I57"/>
  <sheetViews>
    <sheetView topLeftCell="A2" zoomScaleNormal="100" workbookViewId="0">
      <selection activeCell="H8" sqref="H8"/>
    </sheetView>
  </sheetViews>
  <sheetFormatPr defaultColWidth="8.25" defaultRowHeight="18.5" x14ac:dyDescent="0.45"/>
  <cols>
    <col min="1" max="1" width="18.75" style="53" customWidth="1"/>
    <col min="2" max="2" width="15.83203125" style="53" customWidth="1"/>
    <col min="3" max="3" width="20.83203125" style="53" customWidth="1"/>
    <col min="4" max="4" width="15.83203125" style="53" customWidth="1"/>
    <col min="5" max="5" width="11.6640625" style="53" customWidth="1"/>
    <col min="6" max="6" width="8.25" style="53"/>
    <col min="7" max="7" width="12.5" style="53" bestFit="1" customWidth="1"/>
    <col min="8" max="8" width="19.75" style="53" bestFit="1" customWidth="1"/>
    <col min="9" max="16384" width="8.25" style="53"/>
  </cols>
  <sheetData>
    <row r="1" spans="1:9" ht="66" customHeight="1" x14ac:dyDescent="0.45"/>
    <row r="2" spans="1:9" ht="18" customHeight="1" x14ac:dyDescent="0.45"/>
    <row r="3" spans="1:9" x14ac:dyDescent="0.45">
      <c r="A3" s="54" t="s">
        <v>146</v>
      </c>
      <c r="B3" s="54"/>
      <c r="C3" s="54"/>
      <c r="D3" s="54"/>
      <c r="E3" s="54"/>
    </row>
    <row r="4" spans="1:9" x14ac:dyDescent="0.45">
      <c r="A4" s="53" t="s">
        <v>106</v>
      </c>
      <c r="B4" s="53" t="s">
        <v>147</v>
      </c>
      <c r="C4" s="53" t="s">
        <v>148</v>
      </c>
      <c r="D4" s="53" t="s">
        <v>149</v>
      </c>
      <c r="E4" s="53" t="s">
        <v>685</v>
      </c>
    </row>
    <row r="5" spans="1:9" x14ac:dyDescent="0.45">
      <c r="A5" s="55" t="s">
        <v>150</v>
      </c>
      <c r="B5" s="55">
        <v>1509.7</v>
      </c>
      <c r="C5" s="56">
        <v>0.1</v>
      </c>
      <c r="D5" s="57">
        <f t="shared" ref="D5:D29" si="0">B5*C5</f>
        <v>150.97</v>
      </c>
      <c r="E5" s="58" t="s">
        <v>686</v>
      </c>
    </row>
    <row r="6" spans="1:9" x14ac:dyDescent="0.45">
      <c r="A6" s="55" t="s">
        <v>151</v>
      </c>
      <c r="B6" s="55">
        <v>1612.8</v>
      </c>
      <c r="C6" s="56">
        <v>0.1</v>
      </c>
      <c r="D6" s="57">
        <f t="shared" si="0"/>
        <v>161.28</v>
      </c>
      <c r="E6" s="58" t="s">
        <v>686</v>
      </c>
      <c r="G6" s="50" t="s">
        <v>144</v>
      </c>
      <c r="H6" t="s">
        <v>175</v>
      </c>
      <c r="I6"/>
    </row>
    <row r="7" spans="1:9" x14ac:dyDescent="0.45">
      <c r="A7" s="55" t="s">
        <v>152</v>
      </c>
      <c r="B7" s="55">
        <v>1482.3</v>
      </c>
      <c r="C7" s="56">
        <v>0.05</v>
      </c>
      <c r="D7" s="57">
        <f t="shared" si="0"/>
        <v>74.114999999999995</v>
      </c>
      <c r="E7" s="58" t="s">
        <v>686</v>
      </c>
      <c r="G7" s="51" t="s">
        <v>150</v>
      </c>
      <c r="H7" s="52">
        <v>1509.7</v>
      </c>
      <c r="I7"/>
    </row>
    <row r="8" spans="1:9" x14ac:dyDescent="0.45">
      <c r="A8" s="55" t="s">
        <v>153</v>
      </c>
      <c r="B8" s="55">
        <v>1944.4</v>
      </c>
      <c r="C8" s="56">
        <v>0.1</v>
      </c>
      <c r="D8" s="57">
        <f t="shared" si="0"/>
        <v>194.44000000000003</v>
      </c>
      <c r="E8" s="58" t="s">
        <v>687</v>
      </c>
      <c r="G8" s="51" t="s">
        <v>151</v>
      </c>
      <c r="H8" s="52">
        <v>1612.8</v>
      </c>
      <c r="I8"/>
    </row>
    <row r="9" spans="1:9" x14ac:dyDescent="0.45">
      <c r="A9" s="55" t="s">
        <v>154</v>
      </c>
      <c r="B9" s="55">
        <v>1610.6</v>
      </c>
      <c r="C9" s="56">
        <v>0.1</v>
      </c>
      <c r="D9" s="57">
        <f t="shared" si="0"/>
        <v>161.06</v>
      </c>
      <c r="E9" s="58" t="s">
        <v>687</v>
      </c>
      <c r="G9" s="51" t="s">
        <v>152</v>
      </c>
      <c r="H9" s="52">
        <v>1482.3</v>
      </c>
      <c r="I9"/>
    </row>
    <row r="10" spans="1:9" x14ac:dyDescent="0.45">
      <c r="A10" s="55" t="s">
        <v>155</v>
      </c>
      <c r="B10" s="55">
        <v>1842.6</v>
      </c>
      <c r="C10" s="56">
        <v>0.1</v>
      </c>
      <c r="D10" s="57">
        <f t="shared" si="0"/>
        <v>184.26</v>
      </c>
      <c r="E10" s="58" t="s">
        <v>688</v>
      </c>
      <c r="G10" s="51" t="s">
        <v>153</v>
      </c>
      <c r="H10" s="52">
        <v>1944.4</v>
      </c>
      <c r="I10"/>
    </row>
    <row r="11" spans="1:9" x14ac:dyDescent="0.45">
      <c r="A11" s="55" t="s">
        <v>156</v>
      </c>
      <c r="B11" s="55">
        <v>1154</v>
      </c>
      <c r="C11" s="56">
        <v>0.05</v>
      </c>
      <c r="D11" s="57">
        <f t="shared" si="0"/>
        <v>57.7</v>
      </c>
      <c r="E11" s="58" t="s">
        <v>686</v>
      </c>
      <c r="G11" s="51" t="s">
        <v>154</v>
      </c>
      <c r="H11" s="52">
        <v>1610.6</v>
      </c>
      <c r="I11"/>
    </row>
    <row r="12" spans="1:9" x14ac:dyDescent="0.45">
      <c r="A12" s="55" t="s">
        <v>157</v>
      </c>
      <c r="B12" s="55">
        <v>1115.3</v>
      </c>
      <c r="C12" s="56">
        <v>0.05</v>
      </c>
      <c r="D12" s="57">
        <f t="shared" si="0"/>
        <v>55.765000000000001</v>
      </c>
      <c r="E12" s="58" t="s">
        <v>687</v>
      </c>
      <c r="G12" s="51" t="s">
        <v>155</v>
      </c>
      <c r="H12" s="52">
        <v>1842.6</v>
      </c>
      <c r="I12"/>
    </row>
    <row r="13" spans="1:9" x14ac:dyDescent="0.45">
      <c r="A13" s="55" t="s">
        <v>158</v>
      </c>
      <c r="B13" s="55">
        <v>1378.8</v>
      </c>
      <c r="C13" s="56">
        <v>0.05</v>
      </c>
      <c r="D13" s="57">
        <f t="shared" si="0"/>
        <v>68.94</v>
      </c>
      <c r="E13" s="58" t="s">
        <v>687</v>
      </c>
      <c r="G13" s="51" t="s">
        <v>156</v>
      </c>
      <c r="H13" s="52">
        <v>1154</v>
      </c>
      <c r="I13"/>
    </row>
    <row r="14" spans="1:9" x14ac:dyDescent="0.45">
      <c r="A14" s="55" t="s">
        <v>159</v>
      </c>
      <c r="B14" s="55">
        <v>1739.9</v>
      </c>
      <c r="C14" s="56">
        <v>0.1</v>
      </c>
      <c r="D14" s="57">
        <f t="shared" si="0"/>
        <v>173.99</v>
      </c>
      <c r="E14" s="58" t="s">
        <v>686</v>
      </c>
      <c r="G14" s="51" t="s">
        <v>157</v>
      </c>
      <c r="H14" s="52">
        <v>1115.3</v>
      </c>
      <c r="I14"/>
    </row>
    <row r="15" spans="1:9" x14ac:dyDescent="0.45">
      <c r="A15" s="55" t="s">
        <v>160</v>
      </c>
      <c r="B15" s="55">
        <v>1678.1</v>
      </c>
      <c r="C15" s="56">
        <v>0.1</v>
      </c>
      <c r="D15" s="57">
        <f t="shared" si="0"/>
        <v>167.81</v>
      </c>
      <c r="E15" s="58" t="s">
        <v>686</v>
      </c>
      <c r="G15" s="51" t="s">
        <v>158</v>
      </c>
      <c r="H15" s="52">
        <v>1378.8</v>
      </c>
      <c r="I15"/>
    </row>
    <row r="16" spans="1:9" x14ac:dyDescent="0.45">
      <c r="A16" s="55" t="s">
        <v>161</v>
      </c>
      <c r="B16" s="55">
        <v>1734.9</v>
      </c>
      <c r="C16" s="56">
        <v>0.1</v>
      </c>
      <c r="D16" s="57">
        <f t="shared" si="0"/>
        <v>173.49</v>
      </c>
      <c r="E16" s="58" t="s">
        <v>686</v>
      </c>
      <c r="G16" s="51" t="s">
        <v>159</v>
      </c>
      <c r="H16" s="52">
        <v>1739.9</v>
      </c>
      <c r="I16"/>
    </row>
    <row r="17" spans="1:9" x14ac:dyDescent="0.45">
      <c r="A17" s="55" t="s">
        <v>162</v>
      </c>
      <c r="B17" s="55">
        <v>1278.0999999999999</v>
      </c>
      <c r="C17" s="56">
        <v>0.05</v>
      </c>
      <c r="D17" s="57">
        <f t="shared" si="0"/>
        <v>63.905000000000001</v>
      </c>
      <c r="E17" s="58" t="s">
        <v>687</v>
      </c>
      <c r="G17" s="51" t="s">
        <v>160</v>
      </c>
      <c r="H17" s="52">
        <v>1678.1</v>
      </c>
      <c r="I17"/>
    </row>
    <row r="18" spans="1:9" x14ac:dyDescent="0.45">
      <c r="A18" s="55" t="s">
        <v>163</v>
      </c>
      <c r="B18" s="55">
        <v>1441.7</v>
      </c>
      <c r="C18" s="56">
        <v>0.05</v>
      </c>
      <c r="D18" s="57">
        <f t="shared" si="0"/>
        <v>72.085000000000008</v>
      </c>
      <c r="E18" s="58" t="s">
        <v>687</v>
      </c>
      <c r="G18" s="51" t="s">
        <v>161</v>
      </c>
      <c r="H18" s="52">
        <v>1734.9</v>
      </c>
      <c r="I18"/>
    </row>
    <row r="19" spans="1:9" x14ac:dyDescent="0.45">
      <c r="A19" s="55" t="s">
        <v>164</v>
      </c>
      <c r="B19" s="55">
        <v>1232.4000000000001</v>
      </c>
      <c r="C19" s="56">
        <v>0.05</v>
      </c>
      <c r="D19" s="57">
        <f t="shared" si="0"/>
        <v>61.620000000000005</v>
      </c>
      <c r="E19" s="58" t="s">
        <v>687</v>
      </c>
      <c r="G19" s="51" t="s">
        <v>162</v>
      </c>
      <c r="H19" s="52">
        <v>1278.0999999999999</v>
      </c>
      <c r="I19"/>
    </row>
    <row r="20" spans="1:9" x14ac:dyDescent="0.45">
      <c r="A20" s="55" t="s">
        <v>165</v>
      </c>
      <c r="B20" s="55">
        <v>1839.6100000000001</v>
      </c>
      <c r="C20" s="56">
        <v>0.1</v>
      </c>
      <c r="D20" s="57">
        <f t="shared" si="0"/>
        <v>183.96100000000001</v>
      </c>
      <c r="E20" s="58" t="s">
        <v>686</v>
      </c>
      <c r="G20" s="51" t="s">
        <v>163</v>
      </c>
      <c r="H20" s="52">
        <v>1441.7</v>
      </c>
      <c r="I20"/>
    </row>
    <row r="21" spans="1:9" x14ac:dyDescent="0.45">
      <c r="A21" s="55" t="s">
        <v>166</v>
      </c>
      <c r="B21" s="55">
        <v>1812.8</v>
      </c>
      <c r="C21" s="56">
        <v>0.1</v>
      </c>
      <c r="D21" s="57">
        <f t="shared" si="0"/>
        <v>181.28</v>
      </c>
      <c r="E21" s="58" t="s">
        <v>686</v>
      </c>
      <c r="G21" s="51" t="s">
        <v>164</v>
      </c>
      <c r="H21" s="52">
        <v>1232.4000000000001</v>
      </c>
      <c r="I21"/>
    </row>
    <row r="22" spans="1:9" x14ac:dyDescent="0.45">
      <c r="A22" s="55" t="s">
        <v>167</v>
      </c>
      <c r="B22" s="55">
        <v>1582.3</v>
      </c>
      <c r="C22" s="56">
        <v>0.1</v>
      </c>
      <c r="D22" s="57">
        <f t="shared" si="0"/>
        <v>158.23000000000002</v>
      </c>
      <c r="E22" s="58" t="s">
        <v>687</v>
      </c>
      <c r="G22" s="51" t="s">
        <v>165</v>
      </c>
      <c r="H22" s="52">
        <v>1839.6100000000001</v>
      </c>
      <c r="I22"/>
    </row>
    <row r="23" spans="1:9" x14ac:dyDescent="0.45">
      <c r="A23" s="55" t="s">
        <v>168</v>
      </c>
      <c r="B23" s="55">
        <v>2094.4</v>
      </c>
      <c r="C23" s="56">
        <v>0.05</v>
      </c>
      <c r="D23" s="57">
        <f t="shared" si="0"/>
        <v>104.72000000000001</v>
      </c>
      <c r="E23" s="58" t="s">
        <v>687</v>
      </c>
      <c r="G23" s="51" t="s">
        <v>166</v>
      </c>
      <c r="H23" s="52">
        <v>1812.8</v>
      </c>
      <c r="I23"/>
    </row>
    <row r="24" spans="1:9" x14ac:dyDescent="0.45">
      <c r="A24" s="55" t="s">
        <v>169</v>
      </c>
      <c r="B24" s="55">
        <v>1840.6</v>
      </c>
      <c r="C24" s="56">
        <v>0.1</v>
      </c>
      <c r="D24" s="57">
        <f t="shared" si="0"/>
        <v>184.06</v>
      </c>
      <c r="E24" s="58" t="s">
        <v>686</v>
      </c>
      <c r="G24" s="51" t="s">
        <v>167</v>
      </c>
      <c r="H24" s="52">
        <v>1582.3</v>
      </c>
    </row>
    <row r="25" spans="1:9" x14ac:dyDescent="0.45">
      <c r="A25" s="55" t="s">
        <v>170</v>
      </c>
      <c r="B25" s="55">
        <v>2245.6</v>
      </c>
      <c r="C25" s="56">
        <v>0.1</v>
      </c>
      <c r="D25" s="57">
        <f t="shared" si="0"/>
        <v>224.56</v>
      </c>
      <c r="E25" s="58" t="s">
        <v>686</v>
      </c>
      <c r="G25" s="51" t="s">
        <v>168</v>
      </c>
      <c r="H25" s="52">
        <v>2094.4</v>
      </c>
    </row>
    <row r="26" spans="1:9" x14ac:dyDescent="0.45">
      <c r="A26" s="55" t="s">
        <v>171</v>
      </c>
      <c r="B26" s="55">
        <v>1453</v>
      </c>
      <c r="C26" s="56">
        <v>0.1</v>
      </c>
      <c r="D26" s="57">
        <f t="shared" si="0"/>
        <v>145.30000000000001</v>
      </c>
      <c r="E26" s="58" t="s">
        <v>687</v>
      </c>
      <c r="G26" s="51" t="s">
        <v>169</v>
      </c>
      <c r="H26" s="52">
        <v>1840.6</v>
      </c>
    </row>
    <row r="27" spans="1:9" x14ac:dyDescent="0.45">
      <c r="A27" s="55" t="s">
        <v>172</v>
      </c>
      <c r="B27" s="55">
        <v>1514.3</v>
      </c>
      <c r="C27" s="56">
        <v>0.05</v>
      </c>
      <c r="D27" s="57">
        <f t="shared" si="0"/>
        <v>75.715000000000003</v>
      </c>
      <c r="E27" s="58" t="s">
        <v>687</v>
      </c>
      <c r="G27" s="51" t="s">
        <v>170</v>
      </c>
      <c r="H27" s="52">
        <v>2245.6</v>
      </c>
    </row>
    <row r="28" spans="1:9" x14ac:dyDescent="0.45">
      <c r="A28" s="55" t="s">
        <v>173</v>
      </c>
      <c r="B28" s="55">
        <v>1779.8</v>
      </c>
      <c r="C28" s="56">
        <v>0.05</v>
      </c>
      <c r="D28" s="57">
        <f t="shared" si="0"/>
        <v>88.990000000000009</v>
      </c>
      <c r="E28" s="58" t="s">
        <v>686</v>
      </c>
      <c r="G28" s="51" t="s">
        <v>171</v>
      </c>
      <c r="H28" s="52">
        <v>1453</v>
      </c>
    </row>
    <row r="29" spans="1:9" x14ac:dyDescent="0.45">
      <c r="A29" s="55" t="s">
        <v>174</v>
      </c>
      <c r="B29" s="55">
        <v>1939.9</v>
      </c>
      <c r="C29" s="56">
        <v>0.05</v>
      </c>
      <c r="D29" s="57">
        <f t="shared" si="0"/>
        <v>96.995000000000005</v>
      </c>
      <c r="E29" s="58" t="s">
        <v>686</v>
      </c>
      <c r="G29" s="51" t="s">
        <v>172</v>
      </c>
      <c r="H29" s="52">
        <v>1514.3</v>
      </c>
    </row>
    <row r="30" spans="1:9" x14ac:dyDescent="0.45">
      <c r="G30" s="51" t="s">
        <v>173</v>
      </c>
      <c r="H30" s="52">
        <v>1779.8</v>
      </c>
    </row>
    <row r="31" spans="1:9" x14ac:dyDescent="0.45">
      <c r="G31" s="51" t="s">
        <v>174</v>
      </c>
      <c r="H31" s="52">
        <v>1939.9</v>
      </c>
    </row>
    <row r="32" spans="1:9" x14ac:dyDescent="0.45">
      <c r="G32" s="51" t="s">
        <v>145</v>
      </c>
      <c r="H32" s="52">
        <v>40857.910000000011</v>
      </c>
    </row>
    <row r="33" spans="7:8" x14ac:dyDescent="0.45">
      <c r="G33"/>
      <c r="H33"/>
    </row>
    <row r="34" spans="7:8" x14ac:dyDescent="0.45">
      <c r="G34"/>
      <c r="H34"/>
    </row>
    <row r="35" spans="7:8" x14ac:dyDescent="0.45">
      <c r="G35"/>
      <c r="H35"/>
    </row>
    <row r="36" spans="7:8" x14ac:dyDescent="0.45">
      <c r="G36"/>
      <c r="H36"/>
    </row>
    <row r="37" spans="7:8" x14ac:dyDescent="0.45">
      <c r="G37"/>
      <c r="H37"/>
    </row>
    <row r="38" spans="7:8" x14ac:dyDescent="0.45">
      <c r="G38"/>
      <c r="H38"/>
    </row>
    <row r="39" spans="7:8" x14ac:dyDescent="0.45">
      <c r="G39"/>
      <c r="H39"/>
    </row>
    <row r="40" spans="7:8" x14ac:dyDescent="0.45">
      <c r="G40"/>
      <c r="H40"/>
    </row>
    <row r="41" spans="7:8" x14ac:dyDescent="0.45">
      <c r="G41"/>
      <c r="H41"/>
    </row>
    <row r="42" spans="7:8" x14ac:dyDescent="0.45">
      <c r="G42"/>
      <c r="H42"/>
    </row>
    <row r="43" spans="7:8" x14ac:dyDescent="0.45">
      <c r="G43"/>
      <c r="H43"/>
    </row>
    <row r="44" spans="7:8" x14ac:dyDescent="0.45">
      <c r="G44"/>
      <c r="H44"/>
    </row>
    <row r="45" spans="7:8" x14ac:dyDescent="0.45">
      <c r="G45"/>
      <c r="H45"/>
    </row>
    <row r="46" spans="7:8" x14ac:dyDescent="0.45">
      <c r="G46"/>
      <c r="H46"/>
    </row>
    <row r="47" spans="7:8" x14ac:dyDescent="0.45">
      <c r="G47"/>
      <c r="H47"/>
    </row>
    <row r="48" spans="7:8" x14ac:dyDescent="0.45">
      <c r="G48"/>
      <c r="H48"/>
    </row>
    <row r="49" spans="7:8" x14ac:dyDescent="0.45">
      <c r="G49"/>
      <c r="H49"/>
    </row>
    <row r="50" spans="7:8" x14ac:dyDescent="0.45">
      <c r="G50"/>
      <c r="H50"/>
    </row>
    <row r="51" spans="7:8" x14ac:dyDescent="0.45">
      <c r="G51"/>
      <c r="H51"/>
    </row>
    <row r="52" spans="7:8" x14ac:dyDescent="0.45">
      <c r="G52"/>
      <c r="H52"/>
    </row>
    <row r="53" spans="7:8" x14ac:dyDescent="0.45">
      <c r="G53"/>
      <c r="H53"/>
    </row>
    <row r="54" spans="7:8" x14ac:dyDescent="0.45">
      <c r="G54"/>
      <c r="H54"/>
    </row>
    <row r="55" spans="7:8" x14ac:dyDescent="0.45">
      <c r="G55"/>
      <c r="H55"/>
    </row>
    <row r="56" spans="7:8" x14ac:dyDescent="0.45">
      <c r="G56"/>
      <c r="H56"/>
    </row>
    <row r="57" spans="7:8" x14ac:dyDescent="0.45">
      <c r="G57"/>
      <c r="H57"/>
    </row>
  </sheetData>
  <pageMargins left="0.7" right="0.7" top="0.75" bottom="0.75" header="0.3" footer="0.3"/>
  <pageSetup orientation="portrait" horizontalDpi="1200" verticalDpi="1200" r:id="rId2"/>
  <drawing r:id="rId3"/>
  <tableParts count="1">
    <tablePart r:id="rId4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9F98C-2781-4E44-BA5B-92206AADAF46}">
  <dimension ref="A1:N29"/>
  <sheetViews>
    <sheetView topLeftCell="A3" zoomScaleNormal="100" workbookViewId="0">
      <selection activeCell="X16" sqref="X16"/>
    </sheetView>
  </sheetViews>
  <sheetFormatPr defaultColWidth="8.25" defaultRowHeight="14.5" x14ac:dyDescent="0.35"/>
  <cols>
    <col min="1" max="1" width="15.25" style="62" customWidth="1"/>
    <col min="2" max="2" width="14.08203125" style="62" customWidth="1"/>
    <col min="3" max="7" width="7.6640625" style="62" customWidth="1"/>
    <col min="8" max="8" width="13.83203125" style="62" customWidth="1"/>
    <col min="9" max="16384" width="8.25" style="62"/>
  </cols>
  <sheetData>
    <row r="1" spans="1:14" ht="67.5" customHeight="1" x14ac:dyDescent="0.35"/>
    <row r="2" spans="1:14" x14ac:dyDescent="0.35">
      <c r="A2" s="62" t="s">
        <v>205</v>
      </c>
      <c r="E2" s="215" t="s">
        <v>176</v>
      </c>
      <c r="F2" s="215"/>
      <c r="G2" s="217">
        <v>500</v>
      </c>
    </row>
    <row r="3" spans="1:14" ht="30" customHeight="1" x14ac:dyDescent="0.35">
      <c r="E3" s="216"/>
      <c r="F3" s="216"/>
      <c r="G3" s="218"/>
    </row>
    <row r="4" spans="1:14" ht="15.5" x14ac:dyDescent="0.35">
      <c r="A4" s="63" t="s">
        <v>177</v>
      </c>
      <c r="B4" s="64">
        <v>42370</v>
      </c>
      <c r="C4" s="64">
        <v>42401</v>
      </c>
      <c r="D4" s="64">
        <v>42430</v>
      </c>
      <c r="E4" s="64">
        <v>42461</v>
      </c>
      <c r="F4" s="64">
        <v>42491</v>
      </c>
      <c r="G4" s="64">
        <v>42522</v>
      </c>
      <c r="H4" s="64">
        <v>42552</v>
      </c>
      <c r="I4" s="64">
        <v>42583</v>
      </c>
      <c r="J4" s="64">
        <v>42614</v>
      </c>
      <c r="K4" s="64">
        <v>42644</v>
      </c>
      <c r="N4"/>
    </row>
    <row r="5" spans="1:14" x14ac:dyDescent="0.35">
      <c r="A5" s="62" t="s">
        <v>178</v>
      </c>
      <c r="B5" s="65">
        <v>2422</v>
      </c>
      <c r="C5" s="65">
        <v>1297</v>
      </c>
      <c r="D5" s="65">
        <v>499</v>
      </c>
      <c r="E5" s="65">
        <v>519</v>
      </c>
      <c r="F5" s="65">
        <v>765</v>
      </c>
      <c r="G5" s="65">
        <v>3553</v>
      </c>
      <c r="H5" s="62">
        <v>600</v>
      </c>
      <c r="I5" s="62">
        <v>1245</v>
      </c>
      <c r="J5" s="62" t="s">
        <v>204</v>
      </c>
      <c r="K5" s="62" t="s">
        <v>204</v>
      </c>
    </row>
    <row r="6" spans="1:14" x14ac:dyDescent="0.35">
      <c r="A6" s="62" t="s">
        <v>179</v>
      </c>
      <c r="B6" s="65">
        <v>1571</v>
      </c>
      <c r="C6" s="65">
        <v>1546</v>
      </c>
      <c r="D6" s="65">
        <v>1291</v>
      </c>
      <c r="E6" s="65">
        <v>5405</v>
      </c>
      <c r="F6" s="65">
        <v>2981</v>
      </c>
      <c r="G6" s="65">
        <v>66</v>
      </c>
      <c r="H6" s="62">
        <v>700</v>
      </c>
      <c r="I6" s="62">
        <v>676</v>
      </c>
      <c r="J6" s="62" t="s">
        <v>204</v>
      </c>
      <c r="K6" s="62" t="s">
        <v>204</v>
      </c>
    </row>
    <row r="7" spans="1:14" x14ac:dyDescent="0.35">
      <c r="A7" s="62" t="s">
        <v>180</v>
      </c>
      <c r="B7" s="65">
        <v>1245</v>
      </c>
      <c r="C7" s="65">
        <v>1444</v>
      </c>
      <c r="D7" s="65">
        <v>394</v>
      </c>
      <c r="E7" s="65">
        <v>369</v>
      </c>
      <c r="F7" s="65">
        <v>848</v>
      </c>
      <c r="G7" s="65">
        <v>170</v>
      </c>
      <c r="H7" s="62" t="s">
        <v>203</v>
      </c>
      <c r="I7" s="62">
        <v>344</v>
      </c>
      <c r="J7" s="62" t="s">
        <v>204</v>
      </c>
      <c r="K7" s="62" t="s">
        <v>204</v>
      </c>
    </row>
    <row r="8" spans="1:14" x14ac:dyDescent="0.35">
      <c r="A8" s="62" t="s">
        <v>181</v>
      </c>
      <c r="B8" s="65">
        <v>434</v>
      </c>
      <c r="C8" s="65">
        <v>1538</v>
      </c>
      <c r="D8" s="65">
        <v>730</v>
      </c>
      <c r="E8" s="65">
        <v>3284</v>
      </c>
      <c r="F8" s="65">
        <v>3253</v>
      </c>
      <c r="G8" s="65">
        <v>4455</v>
      </c>
      <c r="H8" s="62" t="s">
        <v>203</v>
      </c>
      <c r="I8" s="62">
        <v>666</v>
      </c>
      <c r="J8" s="62" t="s">
        <v>204</v>
      </c>
      <c r="K8" s="62" t="s">
        <v>204</v>
      </c>
    </row>
    <row r="9" spans="1:14" x14ac:dyDescent="0.35">
      <c r="A9" s="62" t="s">
        <v>182</v>
      </c>
      <c r="B9" s="65">
        <v>1955</v>
      </c>
      <c r="C9" s="65">
        <v>1899</v>
      </c>
      <c r="D9" s="65">
        <v>433</v>
      </c>
      <c r="E9" s="65">
        <v>497</v>
      </c>
      <c r="F9" s="65">
        <v>773</v>
      </c>
      <c r="G9" s="65">
        <v>552</v>
      </c>
      <c r="H9" s="62" t="s">
        <v>203</v>
      </c>
      <c r="I9" s="62">
        <v>666</v>
      </c>
      <c r="J9" s="62" t="s">
        <v>204</v>
      </c>
      <c r="K9" s="62" t="s">
        <v>204</v>
      </c>
    </row>
    <row r="10" spans="1:14" x14ac:dyDescent="0.35">
      <c r="A10" s="62" t="s">
        <v>183</v>
      </c>
      <c r="B10" s="65">
        <v>1946</v>
      </c>
      <c r="C10" s="65">
        <v>1736</v>
      </c>
      <c r="D10" s="65">
        <v>586</v>
      </c>
      <c r="E10" s="65">
        <v>-59</v>
      </c>
      <c r="F10" s="65">
        <v>290</v>
      </c>
      <c r="G10" s="65">
        <v>581</v>
      </c>
      <c r="H10" s="62" t="s">
        <v>203</v>
      </c>
      <c r="I10" s="62">
        <v>777</v>
      </c>
      <c r="J10" s="62" t="s">
        <v>204</v>
      </c>
      <c r="K10" s="62" t="s">
        <v>204</v>
      </c>
    </row>
    <row r="11" spans="1:14" x14ac:dyDescent="0.35">
      <c r="A11" s="62" t="s">
        <v>184</v>
      </c>
      <c r="B11" s="65">
        <v>1345</v>
      </c>
      <c r="C11" s="65">
        <v>941</v>
      </c>
      <c r="D11" s="65">
        <v>881</v>
      </c>
      <c r="E11" s="65">
        <v>771</v>
      </c>
      <c r="F11" s="65">
        <v>210</v>
      </c>
      <c r="G11" s="65">
        <v>4486</v>
      </c>
      <c r="H11" s="62" t="s">
        <v>203</v>
      </c>
      <c r="I11" s="62">
        <v>877</v>
      </c>
      <c r="J11" s="62" t="s">
        <v>204</v>
      </c>
      <c r="K11" s="62" t="s">
        <v>204</v>
      </c>
    </row>
    <row r="12" spans="1:14" x14ac:dyDescent="0.35">
      <c r="A12" s="62" t="s">
        <v>185</v>
      </c>
      <c r="B12" s="65">
        <v>395</v>
      </c>
      <c r="C12" s="65">
        <v>1368</v>
      </c>
      <c r="D12" s="65">
        <v>4467</v>
      </c>
      <c r="E12" s="65">
        <v>2391</v>
      </c>
      <c r="F12" s="65">
        <v>67</v>
      </c>
      <c r="G12" s="65">
        <v>914</v>
      </c>
      <c r="H12" s="62" t="s">
        <v>203</v>
      </c>
      <c r="I12" s="62">
        <v>555</v>
      </c>
      <c r="J12" s="62" t="s">
        <v>204</v>
      </c>
      <c r="K12" s="62" t="s">
        <v>204</v>
      </c>
    </row>
    <row r="13" spans="1:14" x14ac:dyDescent="0.35">
      <c r="A13" s="62" t="s">
        <v>186</v>
      </c>
      <c r="B13" s="65">
        <v>1587</v>
      </c>
      <c r="C13" s="65">
        <v>1489</v>
      </c>
      <c r="D13" s="65">
        <v>148</v>
      </c>
      <c r="E13" s="65">
        <v>2275</v>
      </c>
      <c r="F13" s="65">
        <v>38</v>
      </c>
      <c r="G13" s="65">
        <v>110</v>
      </c>
      <c r="H13" s="62" t="s">
        <v>203</v>
      </c>
      <c r="I13" s="62">
        <v>555</v>
      </c>
      <c r="J13" s="62" t="s">
        <v>204</v>
      </c>
      <c r="K13" s="62" t="s">
        <v>204</v>
      </c>
    </row>
    <row r="14" spans="1:14" x14ac:dyDescent="0.35">
      <c r="A14" s="62" t="s">
        <v>187</v>
      </c>
      <c r="B14" s="65">
        <v>1624</v>
      </c>
      <c r="C14" s="65">
        <v>1134</v>
      </c>
      <c r="D14" s="65">
        <v>386</v>
      </c>
      <c r="E14" s="65">
        <v>4378</v>
      </c>
      <c r="F14" s="65">
        <v>973</v>
      </c>
      <c r="G14" s="65">
        <v>897</v>
      </c>
      <c r="H14" s="62" t="s">
        <v>203</v>
      </c>
      <c r="I14" s="62" t="s">
        <v>203</v>
      </c>
      <c r="J14" s="62" t="s">
        <v>204</v>
      </c>
      <c r="K14" s="62" t="s">
        <v>204</v>
      </c>
    </row>
    <row r="15" spans="1:14" x14ac:dyDescent="0.35">
      <c r="A15" s="62" t="s">
        <v>188</v>
      </c>
      <c r="B15" s="65">
        <v>1428</v>
      </c>
      <c r="C15" s="65">
        <v>1392</v>
      </c>
      <c r="D15" s="65">
        <v>868</v>
      </c>
      <c r="E15" s="65">
        <v>385</v>
      </c>
      <c r="F15" s="65">
        <v>2518</v>
      </c>
      <c r="G15" s="65">
        <v>560</v>
      </c>
      <c r="H15" s="62" t="s">
        <v>203</v>
      </c>
      <c r="I15" s="62" t="s">
        <v>203</v>
      </c>
      <c r="J15" s="62" t="s">
        <v>204</v>
      </c>
      <c r="K15" s="62" t="s">
        <v>204</v>
      </c>
    </row>
    <row r="16" spans="1:14" x14ac:dyDescent="0.35">
      <c r="A16" s="62" t="s">
        <v>189</v>
      </c>
      <c r="B16" s="65">
        <v>409</v>
      </c>
      <c r="C16" s="65">
        <v>1410</v>
      </c>
      <c r="D16" s="65">
        <v>462</v>
      </c>
      <c r="E16" s="65">
        <v>649</v>
      </c>
      <c r="F16" s="65">
        <v>70</v>
      </c>
      <c r="G16" s="65">
        <v>592</v>
      </c>
      <c r="H16" s="62" t="s">
        <v>203</v>
      </c>
      <c r="I16" s="62" t="s">
        <v>203</v>
      </c>
      <c r="J16" s="62" t="s">
        <v>204</v>
      </c>
      <c r="K16" s="62" t="s">
        <v>204</v>
      </c>
    </row>
    <row r="17" spans="1:11" x14ac:dyDescent="0.35">
      <c r="A17" s="62" t="s">
        <v>190</v>
      </c>
      <c r="B17" s="65">
        <v>1545</v>
      </c>
      <c r="C17" s="65">
        <v>935</v>
      </c>
      <c r="D17" s="65">
        <v>308</v>
      </c>
      <c r="E17" s="65">
        <v>4462</v>
      </c>
      <c r="F17" s="65">
        <v>564</v>
      </c>
      <c r="G17" s="65">
        <v>975</v>
      </c>
      <c r="H17" s="62" t="s">
        <v>203</v>
      </c>
      <c r="I17" s="62" t="s">
        <v>203</v>
      </c>
      <c r="J17" s="62" t="s">
        <v>204</v>
      </c>
      <c r="K17" s="62" t="s">
        <v>204</v>
      </c>
    </row>
    <row r="18" spans="1:11" x14ac:dyDescent="0.35">
      <c r="A18" s="62" t="s">
        <v>191</v>
      </c>
      <c r="B18" s="65">
        <v>1121</v>
      </c>
      <c r="C18" s="65">
        <v>1932</v>
      </c>
      <c r="D18" s="65">
        <v>1359</v>
      </c>
      <c r="E18" s="65">
        <v>4418</v>
      </c>
      <c r="F18" s="65">
        <v>453</v>
      </c>
      <c r="G18" s="65">
        <v>4892</v>
      </c>
      <c r="H18" s="62" t="s">
        <v>203</v>
      </c>
      <c r="I18" s="62" t="s">
        <v>203</v>
      </c>
      <c r="J18" s="62" t="s">
        <v>204</v>
      </c>
      <c r="K18" s="62" t="s">
        <v>204</v>
      </c>
    </row>
    <row r="19" spans="1:11" x14ac:dyDescent="0.35">
      <c r="A19" s="62" t="s">
        <v>192</v>
      </c>
      <c r="B19" s="65">
        <v>144</v>
      </c>
      <c r="C19" s="65">
        <v>1324</v>
      </c>
      <c r="D19" s="65">
        <v>508</v>
      </c>
      <c r="E19" s="65">
        <v>519</v>
      </c>
      <c r="F19" s="65">
        <v>655</v>
      </c>
      <c r="G19" s="65">
        <v>125</v>
      </c>
      <c r="H19" s="62" t="s">
        <v>204</v>
      </c>
      <c r="I19" s="62" t="s">
        <v>203</v>
      </c>
      <c r="J19" s="62" t="s">
        <v>204</v>
      </c>
      <c r="K19" s="62" t="s">
        <v>204</v>
      </c>
    </row>
    <row r="20" spans="1:11" x14ac:dyDescent="0.35">
      <c r="A20" s="62" t="s">
        <v>193</v>
      </c>
      <c r="B20" s="65">
        <v>1876</v>
      </c>
      <c r="C20" s="65">
        <v>1213</v>
      </c>
      <c r="D20" s="65">
        <v>2123</v>
      </c>
      <c r="E20" s="65">
        <v>2567</v>
      </c>
      <c r="F20" s="65">
        <v>-26</v>
      </c>
      <c r="G20" s="65">
        <v>117</v>
      </c>
      <c r="H20" s="62" t="s">
        <v>204</v>
      </c>
      <c r="I20" s="62" t="s">
        <v>203</v>
      </c>
      <c r="J20" s="62" t="s">
        <v>204</v>
      </c>
      <c r="K20" s="62" t="s">
        <v>204</v>
      </c>
    </row>
    <row r="21" spans="1:11" x14ac:dyDescent="0.35">
      <c r="A21" s="62" t="s">
        <v>194</v>
      </c>
      <c r="B21" s="65">
        <v>1263</v>
      </c>
      <c r="C21" s="65">
        <v>1633</v>
      </c>
      <c r="D21" s="65">
        <v>4448</v>
      </c>
      <c r="E21" s="65">
        <v>775</v>
      </c>
      <c r="F21" s="65">
        <v>2732</v>
      </c>
      <c r="G21" s="65">
        <v>5717</v>
      </c>
      <c r="H21" s="62" t="s">
        <v>204</v>
      </c>
      <c r="I21" s="62" t="s">
        <v>203</v>
      </c>
      <c r="J21" s="62" t="s">
        <v>204</v>
      </c>
      <c r="K21" s="62" t="s">
        <v>204</v>
      </c>
    </row>
    <row r="22" spans="1:11" x14ac:dyDescent="0.35">
      <c r="A22" s="62" t="s">
        <v>195</v>
      </c>
      <c r="B22" s="65">
        <v>1420</v>
      </c>
      <c r="C22" s="65">
        <v>1823</v>
      </c>
      <c r="D22" s="65">
        <v>2250</v>
      </c>
      <c r="E22" s="65">
        <v>671</v>
      </c>
      <c r="F22" s="65">
        <v>187</v>
      </c>
      <c r="G22" s="65">
        <v>138</v>
      </c>
      <c r="H22" s="62" t="s">
        <v>204</v>
      </c>
      <c r="I22" s="62" t="s">
        <v>203</v>
      </c>
      <c r="J22" s="62" t="s">
        <v>204</v>
      </c>
      <c r="K22" s="62" t="s">
        <v>204</v>
      </c>
    </row>
    <row r="23" spans="1:11" x14ac:dyDescent="0.35">
      <c r="A23" s="62" t="s">
        <v>196</v>
      </c>
      <c r="B23" s="65">
        <v>1279</v>
      </c>
      <c r="C23" s="65">
        <v>1113</v>
      </c>
      <c r="D23" s="65">
        <v>281</v>
      </c>
      <c r="E23" s="65">
        <v>771</v>
      </c>
      <c r="F23" s="65">
        <v>817</v>
      </c>
      <c r="G23" s="65">
        <v>981</v>
      </c>
      <c r="H23" s="62" t="s">
        <v>204</v>
      </c>
      <c r="I23" s="62" t="s">
        <v>203</v>
      </c>
      <c r="J23" s="62" t="s">
        <v>204</v>
      </c>
      <c r="K23" s="62" t="s">
        <v>204</v>
      </c>
    </row>
    <row r="24" spans="1:11" x14ac:dyDescent="0.35">
      <c r="A24" s="62" t="s">
        <v>197</v>
      </c>
      <c r="B24" s="65">
        <v>1297</v>
      </c>
      <c r="C24" s="65">
        <v>1509</v>
      </c>
      <c r="D24" s="65">
        <v>2733</v>
      </c>
      <c r="E24" s="65">
        <v>683</v>
      </c>
      <c r="F24" s="65">
        <v>700</v>
      </c>
      <c r="G24" s="65">
        <v>238</v>
      </c>
      <c r="H24" s="62" t="s">
        <v>204</v>
      </c>
      <c r="I24" s="62" t="s">
        <v>203</v>
      </c>
      <c r="J24" s="62" t="s">
        <v>204</v>
      </c>
      <c r="K24" s="62" t="s">
        <v>204</v>
      </c>
    </row>
    <row r="25" spans="1:11" x14ac:dyDescent="0.35">
      <c r="A25" s="62" t="s">
        <v>198</v>
      </c>
      <c r="B25" s="65">
        <v>2530</v>
      </c>
      <c r="C25" s="65">
        <v>1783</v>
      </c>
      <c r="D25" s="65">
        <v>645</v>
      </c>
      <c r="E25" s="65">
        <v>242</v>
      </c>
      <c r="F25" s="65">
        <v>-10</v>
      </c>
      <c r="G25" s="65">
        <v>342</v>
      </c>
      <c r="H25" s="62" t="s">
        <v>204</v>
      </c>
      <c r="I25" s="62" t="s">
        <v>203</v>
      </c>
      <c r="J25" s="62" t="s">
        <v>204</v>
      </c>
      <c r="K25" s="62" t="s">
        <v>204</v>
      </c>
    </row>
    <row r="26" spans="1:11" x14ac:dyDescent="0.35">
      <c r="A26" s="62" t="s">
        <v>199</v>
      </c>
      <c r="B26" s="65">
        <v>1079</v>
      </c>
      <c r="C26" s="65">
        <v>1411</v>
      </c>
      <c r="D26" s="65">
        <v>706</v>
      </c>
      <c r="E26" s="65">
        <v>249</v>
      </c>
      <c r="F26" s="65">
        <v>674</v>
      </c>
      <c r="G26" s="65">
        <v>5139</v>
      </c>
      <c r="H26" s="62" t="s">
        <v>204</v>
      </c>
      <c r="I26" s="62" t="s">
        <v>204</v>
      </c>
      <c r="J26" s="62" t="s">
        <v>204</v>
      </c>
      <c r="K26" s="62" t="s">
        <v>204</v>
      </c>
    </row>
    <row r="27" spans="1:11" x14ac:dyDescent="0.35">
      <c r="A27" s="62" t="s">
        <v>200</v>
      </c>
      <c r="B27" s="65">
        <v>1211</v>
      </c>
      <c r="C27" s="65">
        <v>1495</v>
      </c>
      <c r="D27" s="65">
        <v>406</v>
      </c>
      <c r="E27" s="65">
        <v>765</v>
      </c>
      <c r="F27" s="65">
        <v>643</v>
      </c>
      <c r="G27" s="65">
        <v>872</v>
      </c>
      <c r="H27" s="62" t="s">
        <v>204</v>
      </c>
      <c r="I27" s="62" t="s">
        <v>204</v>
      </c>
      <c r="J27" s="62" t="s">
        <v>204</v>
      </c>
      <c r="K27" s="62" t="s">
        <v>204</v>
      </c>
    </row>
    <row r="28" spans="1:11" x14ac:dyDescent="0.35">
      <c r="A28" s="62" t="s">
        <v>201</v>
      </c>
      <c r="B28" s="65">
        <v>1372</v>
      </c>
      <c r="C28" s="65">
        <v>1333</v>
      </c>
      <c r="D28" s="65">
        <v>981</v>
      </c>
      <c r="E28" s="65">
        <v>531</v>
      </c>
      <c r="F28" s="65">
        <v>414</v>
      </c>
      <c r="G28" s="65">
        <v>3807</v>
      </c>
      <c r="H28" s="62" t="s">
        <v>204</v>
      </c>
      <c r="I28" s="62" t="s">
        <v>204</v>
      </c>
      <c r="J28" s="62" t="s">
        <v>204</v>
      </c>
      <c r="K28" s="62" t="s">
        <v>204</v>
      </c>
    </row>
    <row r="29" spans="1:11" x14ac:dyDescent="0.35">
      <c r="A29" s="62" t="s">
        <v>202</v>
      </c>
      <c r="B29" s="65">
        <v>1621</v>
      </c>
      <c r="C29" s="65">
        <v>1075</v>
      </c>
      <c r="D29" s="65">
        <v>487</v>
      </c>
      <c r="E29" s="65">
        <v>311</v>
      </c>
      <c r="F29" s="65">
        <v>901</v>
      </c>
      <c r="G29" s="65">
        <v>688</v>
      </c>
      <c r="H29" s="62" t="s">
        <v>204</v>
      </c>
      <c r="I29" s="62" t="s">
        <v>204</v>
      </c>
      <c r="J29" s="62" t="s">
        <v>204</v>
      </c>
      <c r="K29" s="62" t="s">
        <v>204</v>
      </c>
    </row>
  </sheetData>
  <mergeCells count="2">
    <mergeCell ref="E2:F3"/>
    <mergeCell ref="G2:G3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EBD6A-15D9-4B00-BE64-E77D14C71D88}">
  <dimension ref="A1:N29"/>
  <sheetViews>
    <sheetView zoomScaleNormal="100" workbookViewId="0">
      <selection activeCell="H34" sqref="H34"/>
    </sheetView>
  </sheetViews>
  <sheetFormatPr defaultColWidth="8.25" defaultRowHeight="14.5" x14ac:dyDescent="0.35"/>
  <cols>
    <col min="1" max="1" width="15.25" style="62" customWidth="1"/>
    <col min="2" max="2" width="14.08203125" style="62" customWidth="1"/>
    <col min="3" max="7" width="7.6640625" style="62" customWidth="1"/>
    <col min="8" max="8" width="7.25" style="62" customWidth="1"/>
    <col min="9" max="16384" width="8.25" style="62"/>
  </cols>
  <sheetData>
    <row r="1" spans="1:14" ht="67.5" customHeight="1" x14ac:dyDescent="0.35"/>
    <row r="2" spans="1:14" x14ac:dyDescent="0.35">
      <c r="A2" s="62" t="s">
        <v>205</v>
      </c>
      <c r="E2" s="215" t="s">
        <v>176</v>
      </c>
      <c r="F2" s="215"/>
      <c r="G2" s="217">
        <v>500</v>
      </c>
    </row>
    <row r="3" spans="1:14" ht="30" customHeight="1" x14ac:dyDescent="0.35">
      <c r="E3" s="216"/>
      <c r="F3" s="216"/>
      <c r="G3" s="218"/>
    </row>
    <row r="4" spans="1:14" ht="15.5" x14ac:dyDescent="0.35">
      <c r="A4" s="63" t="s">
        <v>177</v>
      </c>
      <c r="B4" s="64">
        <v>42370</v>
      </c>
      <c r="C4" s="66">
        <v>42401</v>
      </c>
      <c r="D4" s="64"/>
      <c r="E4" s="66"/>
      <c r="F4" s="64"/>
      <c r="G4" s="66"/>
      <c r="H4" s="64"/>
      <c r="I4" s="66"/>
      <c r="J4" s="64"/>
      <c r="K4" s="66"/>
      <c r="N4"/>
    </row>
    <row r="5" spans="1:14" x14ac:dyDescent="0.35">
      <c r="A5" s="62" t="s">
        <v>178</v>
      </c>
      <c r="B5" s="65">
        <v>2422</v>
      </c>
      <c r="C5" s="65">
        <v>1297</v>
      </c>
      <c r="D5" s="65">
        <v>499</v>
      </c>
      <c r="E5" s="65">
        <v>519</v>
      </c>
      <c r="F5" s="65">
        <v>765</v>
      </c>
      <c r="G5" s="65">
        <v>3553</v>
      </c>
      <c r="H5" s="62">
        <v>600</v>
      </c>
      <c r="I5" s="62">
        <v>1245</v>
      </c>
      <c r="J5" s="62" t="s">
        <v>204</v>
      </c>
      <c r="K5" s="62" t="s">
        <v>204</v>
      </c>
    </row>
    <row r="6" spans="1:14" x14ac:dyDescent="0.35">
      <c r="A6" s="62" t="s">
        <v>179</v>
      </c>
      <c r="B6" s="65">
        <v>1571</v>
      </c>
      <c r="C6" s="65">
        <v>1546</v>
      </c>
      <c r="D6" s="65">
        <v>1291</v>
      </c>
      <c r="E6" s="65">
        <v>5405</v>
      </c>
      <c r="F6" s="65">
        <v>2981</v>
      </c>
      <c r="G6" s="65">
        <v>66</v>
      </c>
      <c r="H6" s="62">
        <v>700</v>
      </c>
      <c r="I6" s="62">
        <v>676</v>
      </c>
      <c r="J6" s="62" t="s">
        <v>204</v>
      </c>
      <c r="K6" s="62" t="s">
        <v>204</v>
      </c>
    </row>
    <row r="7" spans="1:14" x14ac:dyDescent="0.35">
      <c r="A7" s="62" t="s">
        <v>180</v>
      </c>
      <c r="B7" s="65">
        <v>1245</v>
      </c>
      <c r="C7" s="65">
        <v>1444</v>
      </c>
      <c r="D7" s="65">
        <v>394</v>
      </c>
      <c r="E7" s="65">
        <v>369</v>
      </c>
      <c r="F7" s="65">
        <v>848</v>
      </c>
      <c r="G7" s="65">
        <v>170</v>
      </c>
      <c r="H7" s="62" t="s">
        <v>203</v>
      </c>
      <c r="I7" s="62">
        <v>344</v>
      </c>
      <c r="J7" s="62" t="s">
        <v>204</v>
      </c>
      <c r="K7" s="62" t="s">
        <v>204</v>
      </c>
    </row>
    <row r="8" spans="1:14" x14ac:dyDescent="0.35">
      <c r="A8" s="62" t="s">
        <v>181</v>
      </c>
      <c r="B8" s="65">
        <v>434</v>
      </c>
      <c r="C8" s="65">
        <v>1538</v>
      </c>
      <c r="D8" s="65">
        <v>730</v>
      </c>
      <c r="E8" s="65">
        <v>3284</v>
      </c>
      <c r="F8" s="65">
        <v>3253</v>
      </c>
      <c r="G8" s="65">
        <v>4455</v>
      </c>
      <c r="H8" s="62" t="s">
        <v>203</v>
      </c>
      <c r="I8" s="62">
        <v>666</v>
      </c>
      <c r="J8" s="62" t="s">
        <v>204</v>
      </c>
      <c r="K8" s="62" t="s">
        <v>204</v>
      </c>
    </row>
    <row r="9" spans="1:14" x14ac:dyDescent="0.35">
      <c r="A9" s="62" t="s">
        <v>182</v>
      </c>
      <c r="B9" s="65">
        <v>1955</v>
      </c>
      <c r="C9" s="65">
        <v>1899</v>
      </c>
      <c r="D9" s="65">
        <v>433</v>
      </c>
      <c r="E9" s="65">
        <v>497</v>
      </c>
      <c r="F9" s="65">
        <v>773</v>
      </c>
      <c r="G9" s="65">
        <v>552</v>
      </c>
      <c r="H9" s="62" t="s">
        <v>203</v>
      </c>
      <c r="I9" s="62">
        <v>666</v>
      </c>
      <c r="J9" s="62" t="s">
        <v>204</v>
      </c>
      <c r="K9" s="62" t="s">
        <v>204</v>
      </c>
    </row>
    <row r="10" spans="1:14" x14ac:dyDescent="0.35">
      <c r="A10" s="62" t="s">
        <v>183</v>
      </c>
      <c r="B10" s="65">
        <v>1946</v>
      </c>
      <c r="C10" s="65">
        <v>1736</v>
      </c>
      <c r="D10" s="65">
        <v>586</v>
      </c>
      <c r="E10" s="65">
        <v>-59</v>
      </c>
      <c r="F10" s="65">
        <v>290</v>
      </c>
      <c r="G10" s="65">
        <v>581</v>
      </c>
      <c r="H10" s="62" t="s">
        <v>203</v>
      </c>
      <c r="I10" s="62">
        <v>777</v>
      </c>
      <c r="J10" s="62" t="s">
        <v>204</v>
      </c>
      <c r="K10" s="62" t="s">
        <v>204</v>
      </c>
    </row>
    <row r="11" spans="1:14" x14ac:dyDescent="0.35">
      <c r="A11" s="62" t="s">
        <v>184</v>
      </c>
      <c r="B11" s="65">
        <v>1345</v>
      </c>
      <c r="C11" s="65">
        <v>941</v>
      </c>
      <c r="D11" s="65">
        <v>881</v>
      </c>
      <c r="E11" s="65">
        <v>771</v>
      </c>
      <c r="F11" s="65">
        <v>210</v>
      </c>
      <c r="G11" s="65">
        <v>4486</v>
      </c>
      <c r="H11" s="62" t="s">
        <v>203</v>
      </c>
      <c r="I11" s="62">
        <v>877</v>
      </c>
      <c r="J11" s="62" t="s">
        <v>204</v>
      </c>
      <c r="K11" s="62" t="s">
        <v>204</v>
      </c>
    </row>
    <row r="12" spans="1:14" x14ac:dyDescent="0.35">
      <c r="A12" s="62" t="s">
        <v>185</v>
      </c>
      <c r="B12" s="65">
        <v>395</v>
      </c>
      <c r="C12" s="65">
        <v>1368</v>
      </c>
      <c r="D12" s="65">
        <v>4467</v>
      </c>
      <c r="E12" s="65">
        <v>2391</v>
      </c>
      <c r="F12" s="65">
        <v>67</v>
      </c>
      <c r="G12" s="65">
        <v>914</v>
      </c>
      <c r="H12" s="62" t="s">
        <v>203</v>
      </c>
      <c r="I12" s="62">
        <v>555</v>
      </c>
      <c r="J12" s="62" t="s">
        <v>204</v>
      </c>
      <c r="K12" s="62" t="s">
        <v>204</v>
      </c>
    </row>
    <row r="13" spans="1:14" x14ac:dyDescent="0.35">
      <c r="A13" s="62" t="s">
        <v>186</v>
      </c>
      <c r="B13" s="65">
        <v>1587</v>
      </c>
      <c r="C13" s="65">
        <v>1489</v>
      </c>
      <c r="D13" s="65">
        <v>148</v>
      </c>
      <c r="E13" s="65">
        <v>2275</v>
      </c>
      <c r="F13" s="65">
        <v>38</v>
      </c>
      <c r="G13" s="65">
        <v>110</v>
      </c>
      <c r="H13" s="62" t="s">
        <v>203</v>
      </c>
      <c r="I13" s="62">
        <v>555</v>
      </c>
      <c r="J13" s="62" t="s">
        <v>204</v>
      </c>
      <c r="K13" s="62" t="s">
        <v>204</v>
      </c>
    </row>
    <row r="14" spans="1:14" x14ac:dyDescent="0.35">
      <c r="A14" s="62" t="s">
        <v>187</v>
      </c>
      <c r="B14" s="65">
        <v>1624</v>
      </c>
      <c r="C14" s="65">
        <v>1134</v>
      </c>
      <c r="D14" s="65">
        <v>386</v>
      </c>
      <c r="E14" s="65">
        <v>4378</v>
      </c>
      <c r="F14" s="65">
        <v>973</v>
      </c>
      <c r="G14" s="65">
        <v>897</v>
      </c>
      <c r="H14" s="62" t="s">
        <v>203</v>
      </c>
      <c r="I14" s="62" t="s">
        <v>203</v>
      </c>
      <c r="J14" s="62" t="s">
        <v>204</v>
      </c>
      <c r="K14" s="62" t="s">
        <v>204</v>
      </c>
    </row>
    <row r="15" spans="1:14" x14ac:dyDescent="0.35">
      <c r="A15" s="62" t="s">
        <v>188</v>
      </c>
      <c r="B15" s="65">
        <v>1428</v>
      </c>
      <c r="C15" s="65">
        <v>1392</v>
      </c>
      <c r="D15" s="65">
        <v>868</v>
      </c>
      <c r="E15" s="65">
        <v>385</v>
      </c>
      <c r="F15" s="65">
        <v>2518</v>
      </c>
      <c r="G15" s="65">
        <v>560</v>
      </c>
      <c r="H15" s="62" t="s">
        <v>203</v>
      </c>
      <c r="I15" s="62" t="s">
        <v>203</v>
      </c>
      <c r="J15" s="62" t="s">
        <v>204</v>
      </c>
      <c r="K15" s="62" t="s">
        <v>204</v>
      </c>
    </row>
    <row r="16" spans="1:14" x14ac:dyDescent="0.35">
      <c r="A16" s="62" t="s">
        <v>189</v>
      </c>
      <c r="B16" s="65">
        <v>409</v>
      </c>
      <c r="C16" s="65">
        <v>1410</v>
      </c>
      <c r="D16" s="65">
        <v>462</v>
      </c>
      <c r="E16" s="65">
        <v>649</v>
      </c>
      <c r="F16" s="65">
        <v>70</v>
      </c>
      <c r="G16" s="65">
        <v>592</v>
      </c>
      <c r="H16" s="62" t="s">
        <v>203</v>
      </c>
      <c r="I16" s="62" t="s">
        <v>203</v>
      </c>
      <c r="J16" s="62" t="s">
        <v>204</v>
      </c>
      <c r="K16" s="62" t="s">
        <v>204</v>
      </c>
    </row>
    <row r="17" spans="1:11" x14ac:dyDescent="0.35">
      <c r="A17" s="62" t="s">
        <v>190</v>
      </c>
      <c r="B17" s="65">
        <v>1545</v>
      </c>
      <c r="C17" s="65">
        <v>935</v>
      </c>
      <c r="D17" s="65">
        <v>308</v>
      </c>
      <c r="E17" s="65">
        <v>4462</v>
      </c>
      <c r="F17" s="65">
        <v>564</v>
      </c>
      <c r="G17" s="65">
        <v>975</v>
      </c>
      <c r="H17" s="62" t="s">
        <v>203</v>
      </c>
      <c r="I17" s="62" t="s">
        <v>203</v>
      </c>
      <c r="J17" s="62" t="s">
        <v>204</v>
      </c>
      <c r="K17" s="62" t="s">
        <v>204</v>
      </c>
    </row>
    <row r="18" spans="1:11" x14ac:dyDescent="0.35">
      <c r="A18" s="62" t="s">
        <v>191</v>
      </c>
      <c r="B18" s="65">
        <v>1121</v>
      </c>
      <c r="C18" s="65">
        <v>1932</v>
      </c>
      <c r="D18" s="65">
        <v>1359</v>
      </c>
      <c r="E18" s="65">
        <v>4418</v>
      </c>
      <c r="F18" s="65">
        <v>453</v>
      </c>
      <c r="G18" s="65">
        <v>4892</v>
      </c>
      <c r="H18" s="62" t="s">
        <v>203</v>
      </c>
      <c r="I18" s="62" t="s">
        <v>203</v>
      </c>
      <c r="J18" s="62" t="s">
        <v>204</v>
      </c>
      <c r="K18" s="62" t="s">
        <v>204</v>
      </c>
    </row>
    <row r="19" spans="1:11" x14ac:dyDescent="0.35">
      <c r="A19" s="62" t="s">
        <v>192</v>
      </c>
      <c r="B19" s="65">
        <v>144</v>
      </c>
      <c r="C19" s="65">
        <v>1324</v>
      </c>
      <c r="D19" s="65">
        <v>508</v>
      </c>
      <c r="E19" s="65">
        <v>519</v>
      </c>
      <c r="F19" s="65">
        <v>655</v>
      </c>
      <c r="G19" s="65">
        <v>125</v>
      </c>
      <c r="H19" s="62" t="s">
        <v>204</v>
      </c>
      <c r="I19" s="62" t="s">
        <v>203</v>
      </c>
      <c r="J19" s="62" t="s">
        <v>204</v>
      </c>
      <c r="K19" s="62" t="s">
        <v>204</v>
      </c>
    </row>
    <row r="20" spans="1:11" x14ac:dyDescent="0.35">
      <c r="A20" s="62" t="s">
        <v>193</v>
      </c>
      <c r="B20" s="65">
        <v>1876</v>
      </c>
      <c r="C20" s="65">
        <v>1213</v>
      </c>
      <c r="D20" s="65">
        <v>2123</v>
      </c>
      <c r="E20" s="65">
        <v>2567</v>
      </c>
      <c r="F20" s="65">
        <v>-26</v>
      </c>
      <c r="G20" s="65">
        <v>117</v>
      </c>
      <c r="H20" s="62" t="s">
        <v>204</v>
      </c>
      <c r="I20" s="62" t="s">
        <v>203</v>
      </c>
      <c r="J20" s="62" t="s">
        <v>204</v>
      </c>
      <c r="K20" s="62" t="s">
        <v>204</v>
      </c>
    </row>
    <row r="21" spans="1:11" x14ac:dyDescent="0.35">
      <c r="A21" s="62" t="s">
        <v>194</v>
      </c>
      <c r="B21" s="65">
        <v>1263</v>
      </c>
      <c r="C21" s="65">
        <v>1633</v>
      </c>
      <c r="D21" s="65">
        <v>4448</v>
      </c>
      <c r="E21" s="65">
        <v>775</v>
      </c>
      <c r="F21" s="65">
        <v>2732</v>
      </c>
      <c r="G21" s="65">
        <v>5717</v>
      </c>
      <c r="H21" s="62" t="s">
        <v>204</v>
      </c>
      <c r="I21" s="62" t="s">
        <v>203</v>
      </c>
      <c r="J21" s="62" t="s">
        <v>204</v>
      </c>
      <c r="K21" s="62" t="s">
        <v>204</v>
      </c>
    </row>
    <row r="22" spans="1:11" x14ac:dyDescent="0.35">
      <c r="A22" s="62" t="s">
        <v>195</v>
      </c>
      <c r="B22" s="65">
        <v>1420</v>
      </c>
      <c r="C22" s="65">
        <v>1823</v>
      </c>
      <c r="D22" s="65">
        <v>2250</v>
      </c>
      <c r="E22" s="65">
        <v>671</v>
      </c>
      <c r="F22" s="65">
        <v>187</v>
      </c>
      <c r="G22" s="65">
        <v>138</v>
      </c>
      <c r="H22" s="62" t="s">
        <v>204</v>
      </c>
      <c r="I22" s="62" t="s">
        <v>203</v>
      </c>
      <c r="J22" s="62" t="s">
        <v>204</v>
      </c>
      <c r="K22" s="62" t="s">
        <v>204</v>
      </c>
    </row>
    <row r="23" spans="1:11" x14ac:dyDescent="0.35">
      <c r="A23" s="62" t="s">
        <v>196</v>
      </c>
      <c r="B23" s="65">
        <v>1279</v>
      </c>
      <c r="C23" s="65">
        <v>1113</v>
      </c>
      <c r="D23" s="65">
        <v>281</v>
      </c>
      <c r="E23" s="65">
        <v>771</v>
      </c>
      <c r="F23" s="65">
        <v>817</v>
      </c>
      <c r="G23" s="65">
        <v>981</v>
      </c>
      <c r="H23" s="62" t="s">
        <v>204</v>
      </c>
      <c r="I23" s="62" t="s">
        <v>203</v>
      </c>
      <c r="J23" s="62" t="s">
        <v>204</v>
      </c>
      <c r="K23" s="62" t="s">
        <v>204</v>
      </c>
    </row>
    <row r="24" spans="1:11" x14ac:dyDescent="0.35">
      <c r="A24" s="62" t="s">
        <v>197</v>
      </c>
      <c r="B24" s="65">
        <v>1297</v>
      </c>
      <c r="C24" s="65">
        <v>1509</v>
      </c>
      <c r="D24" s="65">
        <v>2733</v>
      </c>
      <c r="E24" s="65">
        <v>683</v>
      </c>
      <c r="F24" s="65">
        <v>700</v>
      </c>
      <c r="G24" s="65">
        <v>238</v>
      </c>
      <c r="H24" s="62" t="s">
        <v>204</v>
      </c>
      <c r="I24" s="62" t="s">
        <v>203</v>
      </c>
      <c r="J24" s="62" t="s">
        <v>204</v>
      </c>
      <c r="K24" s="62" t="s">
        <v>204</v>
      </c>
    </row>
    <row r="25" spans="1:11" x14ac:dyDescent="0.35">
      <c r="A25" s="62" t="s">
        <v>198</v>
      </c>
      <c r="B25" s="65">
        <v>2530</v>
      </c>
      <c r="C25" s="65">
        <v>1783</v>
      </c>
      <c r="D25" s="65">
        <v>645</v>
      </c>
      <c r="E25" s="65">
        <v>242</v>
      </c>
      <c r="F25" s="65">
        <v>-10</v>
      </c>
      <c r="G25" s="65">
        <v>342</v>
      </c>
      <c r="H25" s="62" t="s">
        <v>204</v>
      </c>
      <c r="I25" s="62" t="s">
        <v>203</v>
      </c>
      <c r="J25" s="62" t="s">
        <v>204</v>
      </c>
      <c r="K25" s="62" t="s">
        <v>204</v>
      </c>
    </row>
    <row r="26" spans="1:11" x14ac:dyDescent="0.35">
      <c r="A26" s="62" t="s">
        <v>199</v>
      </c>
      <c r="B26" s="65">
        <v>1079</v>
      </c>
      <c r="C26" s="65">
        <v>1411</v>
      </c>
      <c r="D26" s="65">
        <v>706</v>
      </c>
      <c r="E26" s="65">
        <v>249</v>
      </c>
      <c r="F26" s="65">
        <v>674</v>
      </c>
      <c r="G26" s="65">
        <v>5139</v>
      </c>
      <c r="H26" s="62" t="s">
        <v>204</v>
      </c>
      <c r="I26" s="62" t="s">
        <v>204</v>
      </c>
      <c r="J26" s="62" t="s">
        <v>204</v>
      </c>
      <c r="K26" s="62" t="s">
        <v>204</v>
      </c>
    </row>
    <row r="27" spans="1:11" x14ac:dyDescent="0.35">
      <c r="A27" s="62" t="s">
        <v>200</v>
      </c>
      <c r="B27" s="65">
        <v>1211</v>
      </c>
      <c r="C27" s="65">
        <v>1495</v>
      </c>
      <c r="D27" s="65">
        <v>406</v>
      </c>
      <c r="E27" s="65">
        <v>765</v>
      </c>
      <c r="F27" s="65">
        <v>643</v>
      </c>
      <c r="G27" s="65">
        <v>872</v>
      </c>
      <c r="H27" s="62" t="s">
        <v>204</v>
      </c>
      <c r="I27" s="62" t="s">
        <v>204</v>
      </c>
      <c r="J27" s="62" t="s">
        <v>204</v>
      </c>
      <c r="K27" s="62" t="s">
        <v>204</v>
      </c>
    </row>
    <row r="28" spans="1:11" x14ac:dyDescent="0.35">
      <c r="A28" s="62" t="s">
        <v>201</v>
      </c>
      <c r="B28" s="65">
        <v>1372</v>
      </c>
      <c r="C28" s="65">
        <v>1333</v>
      </c>
      <c r="D28" s="65">
        <v>981</v>
      </c>
      <c r="E28" s="65">
        <v>531</v>
      </c>
      <c r="F28" s="65">
        <v>414</v>
      </c>
      <c r="G28" s="65">
        <v>3807</v>
      </c>
      <c r="H28" s="62" t="s">
        <v>204</v>
      </c>
      <c r="I28" s="62" t="s">
        <v>204</v>
      </c>
      <c r="J28" s="62" t="s">
        <v>204</v>
      </c>
      <c r="K28" s="62" t="s">
        <v>204</v>
      </c>
    </row>
    <row r="29" spans="1:11" x14ac:dyDescent="0.35">
      <c r="A29" s="62" t="s">
        <v>202</v>
      </c>
      <c r="B29" s="65">
        <v>1621</v>
      </c>
      <c r="C29" s="65">
        <v>1075</v>
      </c>
      <c r="D29" s="65">
        <v>487</v>
      </c>
      <c r="E29" s="65">
        <v>311</v>
      </c>
      <c r="F29" s="65">
        <v>901</v>
      </c>
      <c r="G29" s="65">
        <v>688</v>
      </c>
      <c r="H29" s="62" t="s">
        <v>204</v>
      </c>
      <c r="I29" s="62" t="s">
        <v>204</v>
      </c>
      <c r="J29" s="62" t="s">
        <v>204</v>
      </c>
      <c r="K29" s="62" t="s">
        <v>204</v>
      </c>
    </row>
  </sheetData>
  <mergeCells count="2">
    <mergeCell ref="E2:F3"/>
    <mergeCell ref="G2:G3"/>
  </mergeCells>
  <conditionalFormatting sqref="B5:K29">
    <cfRule type="aboveAverage" dxfId="0" priority="1" aboveAverage="0"/>
  </conditionalFormatting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30EFA-1DAC-4F85-9725-14944E1FF8F4}">
  <dimension ref="A1:K83"/>
  <sheetViews>
    <sheetView workbookViewId="0">
      <selection activeCell="D12" sqref="D12"/>
    </sheetView>
  </sheetViews>
  <sheetFormatPr defaultRowHeight="15.5" x14ac:dyDescent="0.35"/>
  <cols>
    <col min="1" max="3" width="8.6640625" style="67"/>
    <col min="4" max="4" width="15.9140625" style="67" bestFit="1" customWidth="1"/>
    <col min="5" max="5" width="14.83203125" style="67" bestFit="1" customWidth="1"/>
    <col min="6" max="6" width="38.4140625" style="67" bestFit="1" customWidth="1"/>
    <col min="7" max="7" width="14.08203125" style="67" customWidth="1"/>
    <col min="8" max="8" width="20.9140625" style="67" customWidth="1"/>
    <col min="9" max="9" width="13.33203125" style="67" customWidth="1"/>
    <col min="10" max="10" width="13.83203125" style="67" customWidth="1"/>
    <col min="11" max="11" width="16.75" style="67" customWidth="1"/>
    <col min="12" max="16384" width="8.6640625" style="67"/>
  </cols>
  <sheetData>
    <row r="1" spans="1:11" ht="44.25" customHeight="1" x14ac:dyDescent="0.55000000000000004">
      <c r="C1" s="219" t="s">
        <v>208</v>
      </c>
      <c r="D1" s="219"/>
      <c r="E1" s="219"/>
      <c r="F1" s="219"/>
      <c r="G1" s="219"/>
      <c r="H1" s="219"/>
      <c r="I1" s="219"/>
      <c r="J1" s="219"/>
    </row>
    <row r="2" spans="1:11" ht="46.5" x14ac:dyDescent="0.35">
      <c r="A2" s="68" t="s">
        <v>209</v>
      </c>
      <c r="B2" s="68" t="s">
        <v>210</v>
      </c>
      <c r="C2" s="69" t="s">
        <v>211</v>
      </c>
      <c r="D2" s="69" t="s">
        <v>212</v>
      </c>
      <c r="E2" s="69" t="s">
        <v>213</v>
      </c>
      <c r="F2" s="69" t="s">
        <v>214</v>
      </c>
      <c r="G2" s="69" t="s">
        <v>215</v>
      </c>
      <c r="H2" s="69" t="s">
        <v>216</v>
      </c>
      <c r="I2" s="78" t="s">
        <v>612</v>
      </c>
      <c r="J2" s="79" t="s">
        <v>611</v>
      </c>
      <c r="K2" s="70" t="s">
        <v>610</v>
      </c>
    </row>
    <row r="3" spans="1:11" x14ac:dyDescent="0.35">
      <c r="A3" s="67">
        <v>12043</v>
      </c>
      <c r="B3" s="67" t="s">
        <v>219</v>
      </c>
      <c r="C3" s="67" t="s">
        <v>220</v>
      </c>
      <c r="D3" s="67" t="s">
        <v>221</v>
      </c>
      <c r="E3" s="67" t="s">
        <v>222</v>
      </c>
      <c r="F3" s="67" t="s">
        <v>223</v>
      </c>
      <c r="G3" s="67">
        <v>2.81</v>
      </c>
      <c r="H3" s="67" t="s">
        <v>224</v>
      </c>
      <c r="I3" s="67" t="s">
        <v>613</v>
      </c>
      <c r="J3" s="67" t="s">
        <v>613</v>
      </c>
    </row>
    <row r="4" spans="1:11" x14ac:dyDescent="0.35">
      <c r="A4" s="67">
        <v>5432</v>
      </c>
      <c r="B4" s="67" t="s">
        <v>150</v>
      </c>
      <c r="C4" s="67" t="s">
        <v>228</v>
      </c>
      <c r="D4" s="67" t="s">
        <v>229</v>
      </c>
      <c r="E4" s="67" t="s">
        <v>230</v>
      </c>
      <c r="F4" s="67" t="s">
        <v>231</v>
      </c>
      <c r="G4" s="67">
        <v>2.0499999999999998</v>
      </c>
      <c r="H4" s="67" t="s">
        <v>232</v>
      </c>
      <c r="I4" s="67" t="s">
        <v>614</v>
      </c>
      <c r="J4" s="67" t="s">
        <v>614</v>
      </c>
    </row>
    <row r="5" spans="1:11" x14ac:dyDescent="0.35">
      <c r="A5" s="67">
        <v>4450</v>
      </c>
      <c r="B5" s="67" t="s">
        <v>233</v>
      </c>
      <c r="C5" s="67" t="s">
        <v>234</v>
      </c>
      <c r="D5" s="67" t="s">
        <v>235</v>
      </c>
      <c r="E5" s="67" t="s">
        <v>236</v>
      </c>
      <c r="F5" s="67" t="s">
        <v>237</v>
      </c>
      <c r="G5" s="67">
        <v>2</v>
      </c>
      <c r="H5" s="67" t="s">
        <v>232</v>
      </c>
      <c r="I5" s="67" t="s">
        <v>614</v>
      </c>
      <c r="J5" s="67" t="s">
        <v>613</v>
      </c>
    </row>
    <row r="6" spans="1:11" x14ac:dyDescent="0.35">
      <c r="A6" s="67">
        <v>11845</v>
      </c>
      <c r="B6" s="67" t="s">
        <v>238</v>
      </c>
      <c r="C6" s="67" t="s">
        <v>239</v>
      </c>
      <c r="D6" s="67" t="s">
        <v>240</v>
      </c>
      <c r="E6" s="67" t="s">
        <v>241</v>
      </c>
      <c r="F6" s="67" t="s">
        <v>242</v>
      </c>
      <c r="G6" s="67">
        <v>2.0299999999999998</v>
      </c>
      <c r="H6" s="67" t="s">
        <v>243</v>
      </c>
      <c r="I6" s="67" t="s">
        <v>613</v>
      </c>
      <c r="J6" s="67" t="s">
        <v>613</v>
      </c>
    </row>
    <row r="7" spans="1:11" x14ac:dyDescent="0.35">
      <c r="A7" s="67">
        <v>11764</v>
      </c>
      <c r="B7" s="67" t="s">
        <v>244</v>
      </c>
      <c r="C7" s="67" t="s">
        <v>245</v>
      </c>
      <c r="D7" s="67" t="s">
        <v>246</v>
      </c>
      <c r="E7" s="67" t="s">
        <v>247</v>
      </c>
      <c r="F7" s="67" t="s">
        <v>248</v>
      </c>
      <c r="G7" s="67">
        <v>3.63</v>
      </c>
      <c r="H7" s="67" t="s">
        <v>243</v>
      </c>
      <c r="I7" s="67" t="s">
        <v>614</v>
      </c>
      <c r="J7" s="67" t="s">
        <v>614</v>
      </c>
    </row>
    <row r="8" spans="1:11" x14ac:dyDescent="0.35">
      <c r="A8" s="67">
        <v>9649</v>
      </c>
      <c r="B8" s="67" t="s">
        <v>249</v>
      </c>
      <c r="C8" s="67" t="s">
        <v>250</v>
      </c>
      <c r="D8" s="67" t="s">
        <v>251</v>
      </c>
      <c r="E8" s="67" t="s">
        <v>252</v>
      </c>
      <c r="F8" s="67" t="s">
        <v>253</v>
      </c>
      <c r="G8" s="67">
        <v>3.2</v>
      </c>
      <c r="H8" s="67" t="s">
        <v>232</v>
      </c>
      <c r="I8" s="67" t="s">
        <v>614</v>
      </c>
      <c r="J8" s="67" t="s">
        <v>614</v>
      </c>
    </row>
    <row r="9" spans="1:11" x14ac:dyDescent="0.35">
      <c r="A9" s="67">
        <v>2479</v>
      </c>
      <c r="B9" s="67" t="s">
        <v>254</v>
      </c>
      <c r="C9" s="67" t="s">
        <v>255</v>
      </c>
      <c r="D9" s="67" t="s">
        <v>256</v>
      </c>
      <c r="E9" s="67" t="s">
        <v>257</v>
      </c>
      <c r="F9" s="67" t="s">
        <v>258</v>
      </c>
      <c r="G9" s="67">
        <v>3.66</v>
      </c>
      <c r="H9" s="67" t="s">
        <v>232</v>
      </c>
      <c r="I9" s="67" t="s">
        <v>613</v>
      </c>
      <c r="J9" s="67" t="s">
        <v>613</v>
      </c>
    </row>
    <row r="10" spans="1:11" x14ac:dyDescent="0.35">
      <c r="A10" s="67">
        <v>3213</v>
      </c>
      <c r="B10" s="67" t="s">
        <v>151</v>
      </c>
      <c r="C10" s="67" t="s">
        <v>259</v>
      </c>
      <c r="D10" s="67" t="s">
        <v>246</v>
      </c>
      <c r="E10" s="67" t="s">
        <v>260</v>
      </c>
      <c r="F10" s="67" t="s">
        <v>261</v>
      </c>
      <c r="G10" s="67">
        <v>2.4300000000000002</v>
      </c>
      <c r="H10" s="67" t="s">
        <v>243</v>
      </c>
      <c r="I10" s="67" t="s">
        <v>613</v>
      </c>
      <c r="J10" s="67" t="s">
        <v>613</v>
      </c>
    </row>
    <row r="11" spans="1:11" x14ac:dyDescent="0.35">
      <c r="A11" s="67">
        <v>12332</v>
      </c>
      <c r="B11" s="67" t="s">
        <v>262</v>
      </c>
      <c r="C11" s="67" t="s">
        <v>263</v>
      </c>
      <c r="D11" s="67" t="s">
        <v>264</v>
      </c>
      <c r="E11" s="67" t="s">
        <v>265</v>
      </c>
      <c r="F11" s="67" t="s">
        <v>266</v>
      </c>
      <c r="G11" s="67">
        <v>2.86</v>
      </c>
      <c r="H11" s="67" t="s">
        <v>243</v>
      </c>
      <c r="I11" s="67" t="s">
        <v>614</v>
      </c>
      <c r="J11" s="67" t="s">
        <v>614</v>
      </c>
    </row>
    <row r="12" spans="1:11" x14ac:dyDescent="0.35">
      <c r="A12" s="67">
        <v>11973</v>
      </c>
      <c r="B12" s="67" t="s">
        <v>267</v>
      </c>
      <c r="C12" s="67" t="s">
        <v>268</v>
      </c>
      <c r="D12" s="67" t="s">
        <v>269</v>
      </c>
      <c r="E12" s="67" t="s">
        <v>270</v>
      </c>
      <c r="F12" s="67" t="s">
        <v>271</v>
      </c>
      <c r="G12" s="67">
        <v>2.86</v>
      </c>
      <c r="H12" s="67" t="s">
        <v>224</v>
      </c>
      <c r="I12" s="67" t="s">
        <v>614</v>
      </c>
      <c r="J12" s="67" t="s">
        <v>614</v>
      </c>
    </row>
    <row r="13" spans="1:11" x14ac:dyDescent="0.35">
      <c r="A13" s="67">
        <v>1298</v>
      </c>
      <c r="B13" s="67" t="s">
        <v>272</v>
      </c>
      <c r="C13" s="67" t="s">
        <v>273</v>
      </c>
      <c r="D13" s="67" t="s">
        <v>274</v>
      </c>
      <c r="E13" s="67" t="s">
        <v>275</v>
      </c>
      <c r="F13" s="67" t="s">
        <v>276</v>
      </c>
      <c r="G13" s="67">
        <v>3.95</v>
      </c>
      <c r="H13" s="67" t="s">
        <v>224</v>
      </c>
      <c r="I13" s="67" t="s">
        <v>614</v>
      </c>
      <c r="J13" s="67" t="s">
        <v>614</v>
      </c>
    </row>
    <row r="14" spans="1:11" x14ac:dyDescent="0.35">
      <c r="A14" s="67">
        <v>4141</v>
      </c>
      <c r="B14" s="67" t="s">
        <v>272</v>
      </c>
      <c r="C14" s="67" t="s">
        <v>273</v>
      </c>
      <c r="D14" s="67" t="s">
        <v>277</v>
      </c>
      <c r="E14" s="67" t="s">
        <v>278</v>
      </c>
      <c r="F14" s="67" t="s">
        <v>279</v>
      </c>
      <c r="G14" s="67">
        <v>2.34</v>
      </c>
      <c r="H14" s="67" t="s">
        <v>232</v>
      </c>
      <c r="I14" s="67" t="s">
        <v>613</v>
      </c>
      <c r="J14" s="67" t="s">
        <v>614</v>
      </c>
    </row>
    <row r="15" spans="1:11" x14ac:dyDescent="0.35">
      <c r="A15" s="67">
        <v>9329</v>
      </c>
      <c r="B15" s="67" t="s">
        <v>272</v>
      </c>
      <c r="C15" s="67" t="s">
        <v>280</v>
      </c>
      <c r="D15" s="67" t="s">
        <v>281</v>
      </c>
      <c r="E15" s="67" t="s">
        <v>282</v>
      </c>
      <c r="F15" s="67" t="s">
        <v>283</v>
      </c>
      <c r="G15" s="67">
        <v>3.04</v>
      </c>
      <c r="H15" s="67" t="s">
        <v>284</v>
      </c>
      <c r="I15" s="67" t="s">
        <v>613</v>
      </c>
      <c r="J15" s="67" t="s">
        <v>613</v>
      </c>
    </row>
    <row r="16" spans="1:11" x14ac:dyDescent="0.35">
      <c r="A16" s="67">
        <v>6368</v>
      </c>
      <c r="B16" s="67" t="s">
        <v>285</v>
      </c>
      <c r="C16" s="67" t="s">
        <v>286</v>
      </c>
      <c r="D16" s="67" t="s">
        <v>269</v>
      </c>
      <c r="E16" s="67" t="s">
        <v>287</v>
      </c>
      <c r="F16" s="67" t="s">
        <v>288</v>
      </c>
      <c r="G16" s="67">
        <v>2.42</v>
      </c>
      <c r="H16" s="67" t="s">
        <v>232</v>
      </c>
      <c r="I16" s="67" t="s">
        <v>614</v>
      </c>
      <c r="J16" s="67" t="s">
        <v>614</v>
      </c>
    </row>
    <row r="17" spans="1:10" x14ac:dyDescent="0.35">
      <c r="A17" s="67">
        <v>353066</v>
      </c>
      <c r="B17" s="67" t="s">
        <v>289</v>
      </c>
      <c r="C17" s="67" t="s">
        <v>290</v>
      </c>
      <c r="D17" s="67" t="s">
        <v>291</v>
      </c>
      <c r="E17" s="67" t="s">
        <v>292</v>
      </c>
      <c r="F17" s="67" t="s">
        <v>293</v>
      </c>
      <c r="G17" s="67">
        <v>2.2000000000000002</v>
      </c>
      <c r="H17" s="67" t="s">
        <v>294</v>
      </c>
      <c r="I17" s="67" t="s">
        <v>613</v>
      </c>
      <c r="J17" s="67" t="s">
        <v>613</v>
      </c>
    </row>
    <row r="18" spans="1:10" x14ac:dyDescent="0.35">
      <c r="A18" s="67">
        <v>3582</v>
      </c>
      <c r="B18" s="67" t="s">
        <v>295</v>
      </c>
      <c r="C18" s="67" t="s">
        <v>296</v>
      </c>
      <c r="D18" s="67" t="s">
        <v>297</v>
      </c>
      <c r="E18" s="67" t="s">
        <v>298</v>
      </c>
      <c r="F18" s="67" t="s">
        <v>299</v>
      </c>
      <c r="G18" s="67">
        <v>3.02</v>
      </c>
      <c r="H18" s="67" t="s">
        <v>243</v>
      </c>
      <c r="I18" s="67" t="s">
        <v>613</v>
      </c>
      <c r="J18" s="67" t="s">
        <v>613</v>
      </c>
    </row>
    <row r="19" spans="1:10" x14ac:dyDescent="0.35">
      <c r="A19" s="67">
        <v>11704</v>
      </c>
      <c r="B19" s="67" t="s">
        <v>300</v>
      </c>
      <c r="C19" s="67" t="s">
        <v>301</v>
      </c>
      <c r="D19" s="67" t="s">
        <v>302</v>
      </c>
      <c r="E19" s="67" t="s">
        <v>303</v>
      </c>
      <c r="F19" s="67" t="s">
        <v>304</v>
      </c>
      <c r="G19" s="67">
        <v>3.7</v>
      </c>
      <c r="H19" s="67" t="s">
        <v>224</v>
      </c>
      <c r="I19" s="67" t="s">
        <v>614</v>
      </c>
      <c r="J19" s="67" t="s">
        <v>613</v>
      </c>
    </row>
    <row r="20" spans="1:10" x14ac:dyDescent="0.35">
      <c r="A20" s="67">
        <v>5341</v>
      </c>
      <c r="B20" s="67" t="s">
        <v>305</v>
      </c>
      <c r="C20" s="67" t="s">
        <v>306</v>
      </c>
      <c r="D20" s="67" t="s">
        <v>307</v>
      </c>
      <c r="E20" s="67" t="s">
        <v>308</v>
      </c>
      <c r="F20" s="67" t="s">
        <v>309</v>
      </c>
      <c r="G20" s="67">
        <v>2.3199999999999998</v>
      </c>
      <c r="H20" s="67" t="s">
        <v>224</v>
      </c>
      <c r="I20" s="67" t="s">
        <v>614</v>
      </c>
      <c r="J20" s="67" t="s">
        <v>613</v>
      </c>
    </row>
    <row r="21" spans="1:10" x14ac:dyDescent="0.35">
      <c r="A21" s="67">
        <v>8340</v>
      </c>
      <c r="B21" s="67" t="s">
        <v>154</v>
      </c>
      <c r="C21" s="67" t="s">
        <v>310</v>
      </c>
      <c r="D21" s="67" t="s">
        <v>229</v>
      </c>
      <c r="E21" s="67" t="s">
        <v>311</v>
      </c>
      <c r="F21" s="67" t="s">
        <v>312</v>
      </c>
      <c r="G21" s="67">
        <v>3.27</v>
      </c>
      <c r="H21" s="67" t="s">
        <v>232</v>
      </c>
      <c r="I21" s="67" t="s">
        <v>613</v>
      </c>
      <c r="J21" s="67" t="s">
        <v>614</v>
      </c>
    </row>
    <row r="22" spans="1:10" x14ac:dyDescent="0.35">
      <c r="A22" s="67">
        <v>330440</v>
      </c>
      <c r="B22" s="67" t="s">
        <v>313</v>
      </c>
      <c r="C22" s="67" t="s">
        <v>314</v>
      </c>
      <c r="D22" s="67" t="s">
        <v>315</v>
      </c>
      <c r="E22" s="67" t="s">
        <v>316</v>
      </c>
      <c r="F22" s="67" t="s">
        <v>317</v>
      </c>
      <c r="G22" s="67">
        <v>2.0299999999999998</v>
      </c>
      <c r="H22" s="67" t="s">
        <v>294</v>
      </c>
      <c r="I22" s="67" t="s">
        <v>614</v>
      </c>
      <c r="J22" s="67" t="s">
        <v>613</v>
      </c>
    </row>
    <row r="23" spans="1:10" x14ac:dyDescent="0.35">
      <c r="A23" s="67">
        <v>9314</v>
      </c>
      <c r="B23" s="67" t="s">
        <v>318</v>
      </c>
      <c r="C23" s="67" t="s">
        <v>319</v>
      </c>
      <c r="D23" s="67" t="s">
        <v>320</v>
      </c>
      <c r="E23" s="67" t="s">
        <v>321</v>
      </c>
      <c r="F23" s="67" t="s">
        <v>322</v>
      </c>
      <c r="G23" s="67">
        <v>2.52</v>
      </c>
      <c r="H23" s="67" t="s">
        <v>224</v>
      </c>
      <c r="I23" s="67" t="s">
        <v>614</v>
      </c>
      <c r="J23" s="67" t="s">
        <v>613</v>
      </c>
    </row>
    <row r="24" spans="1:10" x14ac:dyDescent="0.35">
      <c r="A24" s="67">
        <v>3788</v>
      </c>
      <c r="B24" s="67" t="s">
        <v>323</v>
      </c>
      <c r="C24" s="67" t="s">
        <v>324</v>
      </c>
      <c r="D24" s="67" t="s">
        <v>277</v>
      </c>
      <c r="E24" s="67" t="s">
        <v>325</v>
      </c>
      <c r="F24" s="67" t="s">
        <v>326</v>
      </c>
      <c r="G24" s="67">
        <v>2.2599999999999998</v>
      </c>
      <c r="H24" s="67" t="s">
        <v>224</v>
      </c>
      <c r="I24" s="67" t="s">
        <v>614</v>
      </c>
      <c r="J24" s="67" t="s">
        <v>613</v>
      </c>
    </row>
    <row r="25" spans="1:10" x14ac:dyDescent="0.35">
      <c r="A25" s="67">
        <v>10156</v>
      </c>
      <c r="B25" s="67" t="s">
        <v>327</v>
      </c>
      <c r="C25" s="67" t="s">
        <v>328</v>
      </c>
      <c r="D25" s="67" t="s">
        <v>329</v>
      </c>
      <c r="E25" s="67" t="s">
        <v>330</v>
      </c>
      <c r="F25" s="67" t="s">
        <v>331</v>
      </c>
      <c r="G25" s="67">
        <v>3.34</v>
      </c>
      <c r="H25" s="67" t="s">
        <v>243</v>
      </c>
      <c r="I25" s="67" t="s">
        <v>614</v>
      </c>
      <c r="J25" s="67" t="s">
        <v>613</v>
      </c>
    </row>
    <row r="26" spans="1:10" x14ac:dyDescent="0.35">
      <c r="A26" s="67">
        <v>8790</v>
      </c>
      <c r="B26" s="67" t="s">
        <v>332</v>
      </c>
      <c r="C26" s="67" t="s">
        <v>333</v>
      </c>
      <c r="D26" s="67" t="s">
        <v>334</v>
      </c>
      <c r="E26" s="67" t="s">
        <v>335</v>
      </c>
      <c r="F26" s="67" t="s">
        <v>336</v>
      </c>
      <c r="G26" s="67">
        <v>3.97</v>
      </c>
      <c r="H26" s="67" t="s">
        <v>243</v>
      </c>
      <c r="I26" s="67" t="s">
        <v>613</v>
      </c>
      <c r="J26" s="67" t="s">
        <v>614</v>
      </c>
    </row>
    <row r="27" spans="1:10" x14ac:dyDescent="0.35">
      <c r="A27" s="67">
        <v>4429</v>
      </c>
      <c r="B27" s="67" t="s">
        <v>337</v>
      </c>
      <c r="C27" s="67" t="s">
        <v>338</v>
      </c>
      <c r="D27" s="67" t="s">
        <v>339</v>
      </c>
      <c r="E27" s="67" t="s">
        <v>340</v>
      </c>
      <c r="F27" s="67" t="s">
        <v>341</v>
      </c>
      <c r="G27" s="67">
        <v>3.5</v>
      </c>
      <c r="H27" s="67" t="s">
        <v>243</v>
      </c>
      <c r="I27" s="67" t="s">
        <v>614</v>
      </c>
      <c r="J27" s="67" t="s">
        <v>613</v>
      </c>
    </row>
    <row r="28" spans="1:10" x14ac:dyDescent="0.35">
      <c r="A28" s="67">
        <v>4213</v>
      </c>
      <c r="B28" s="67" t="s">
        <v>342</v>
      </c>
      <c r="C28" s="67" t="s">
        <v>343</v>
      </c>
      <c r="D28" s="67" t="s">
        <v>344</v>
      </c>
      <c r="E28" s="67" t="s">
        <v>345</v>
      </c>
      <c r="F28" s="67" t="s">
        <v>346</v>
      </c>
      <c r="G28" s="67">
        <v>3.5</v>
      </c>
      <c r="H28" s="67" t="s">
        <v>224</v>
      </c>
      <c r="I28" s="67" t="s">
        <v>613</v>
      </c>
      <c r="J28" s="67" t="s">
        <v>613</v>
      </c>
    </row>
    <row r="29" spans="1:10" x14ac:dyDescent="0.35">
      <c r="A29" s="67">
        <v>11965</v>
      </c>
      <c r="B29" s="67" t="s">
        <v>342</v>
      </c>
      <c r="C29" s="67" t="s">
        <v>347</v>
      </c>
      <c r="D29" s="67" t="s">
        <v>235</v>
      </c>
      <c r="E29" s="67" t="s">
        <v>348</v>
      </c>
      <c r="F29" s="67" t="s">
        <v>349</v>
      </c>
      <c r="G29" s="67">
        <v>2.64</v>
      </c>
      <c r="H29" s="67" t="s">
        <v>232</v>
      </c>
      <c r="I29" s="67" t="s">
        <v>614</v>
      </c>
      <c r="J29" s="67" t="s">
        <v>614</v>
      </c>
    </row>
    <row r="30" spans="1:10" x14ac:dyDescent="0.35">
      <c r="A30" s="67">
        <v>5690</v>
      </c>
      <c r="B30" s="67" t="s">
        <v>350</v>
      </c>
      <c r="C30" s="67" t="s">
        <v>351</v>
      </c>
      <c r="D30" s="67" t="s">
        <v>352</v>
      </c>
      <c r="E30" s="67" t="s">
        <v>353</v>
      </c>
      <c r="F30" s="67" t="s">
        <v>354</v>
      </c>
      <c r="G30" s="67">
        <v>3.76</v>
      </c>
      <c r="H30" s="67" t="s">
        <v>224</v>
      </c>
      <c r="I30" s="67" t="s">
        <v>614</v>
      </c>
      <c r="J30" s="67" t="s">
        <v>614</v>
      </c>
    </row>
    <row r="31" spans="1:10" x14ac:dyDescent="0.35">
      <c r="A31" s="67">
        <v>5816</v>
      </c>
      <c r="B31" s="67" t="s">
        <v>355</v>
      </c>
      <c r="C31" s="67" t="s">
        <v>356</v>
      </c>
      <c r="D31" s="67" t="s">
        <v>344</v>
      </c>
      <c r="E31" s="67" t="s">
        <v>357</v>
      </c>
      <c r="F31" s="67" t="s">
        <v>358</v>
      </c>
      <c r="G31" s="67">
        <v>2.27</v>
      </c>
      <c r="H31" s="67" t="s">
        <v>232</v>
      </c>
      <c r="I31" s="67" t="s">
        <v>614</v>
      </c>
      <c r="J31" s="67" t="s">
        <v>614</v>
      </c>
    </row>
    <row r="32" spans="1:10" x14ac:dyDescent="0.35">
      <c r="A32" s="67">
        <v>1375</v>
      </c>
      <c r="B32" s="67" t="s">
        <v>359</v>
      </c>
      <c r="C32" s="67" t="s">
        <v>360</v>
      </c>
      <c r="D32" s="67" t="s">
        <v>246</v>
      </c>
      <c r="E32" s="67" t="s">
        <v>361</v>
      </c>
      <c r="F32" s="67" t="s">
        <v>362</v>
      </c>
      <c r="G32" s="67">
        <v>3.9</v>
      </c>
      <c r="H32" s="67" t="s">
        <v>243</v>
      </c>
      <c r="I32" s="67" t="s">
        <v>614</v>
      </c>
      <c r="J32" s="67" t="s">
        <v>613</v>
      </c>
    </row>
    <row r="33" spans="1:10" x14ac:dyDescent="0.35">
      <c r="A33" s="67">
        <v>10222</v>
      </c>
      <c r="B33" s="67" t="s">
        <v>363</v>
      </c>
      <c r="C33" s="67" t="s">
        <v>364</v>
      </c>
      <c r="D33" s="67" t="s">
        <v>297</v>
      </c>
      <c r="E33" s="67" t="s">
        <v>365</v>
      </c>
      <c r="F33" s="67" t="s">
        <v>366</v>
      </c>
      <c r="G33" s="67">
        <v>3.96</v>
      </c>
      <c r="H33" s="67" t="s">
        <v>243</v>
      </c>
      <c r="I33" s="67" t="s">
        <v>614</v>
      </c>
      <c r="J33" s="67" t="s">
        <v>614</v>
      </c>
    </row>
    <row r="34" spans="1:10" x14ac:dyDescent="0.35">
      <c r="A34" s="67">
        <v>7898</v>
      </c>
      <c r="B34" s="67" t="s">
        <v>367</v>
      </c>
      <c r="C34" s="67" t="s">
        <v>368</v>
      </c>
      <c r="D34" s="67" t="s">
        <v>240</v>
      </c>
      <c r="E34" s="67" t="s">
        <v>369</v>
      </c>
      <c r="F34" s="67" t="s">
        <v>370</v>
      </c>
      <c r="G34" s="67">
        <v>3.05</v>
      </c>
      <c r="H34" s="67" t="s">
        <v>284</v>
      </c>
      <c r="I34" s="67" t="s">
        <v>613</v>
      </c>
      <c r="J34" s="67" t="s">
        <v>614</v>
      </c>
    </row>
    <row r="35" spans="1:10" x14ac:dyDescent="0.35">
      <c r="A35" s="67">
        <v>9532</v>
      </c>
      <c r="B35" s="67" t="s">
        <v>371</v>
      </c>
      <c r="C35" s="67" t="s">
        <v>372</v>
      </c>
      <c r="D35" s="67" t="s">
        <v>277</v>
      </c>
      <c r="E35" s="67" t="s">
        <v>373</v>
      </c>
      <c r="F35" s="67" t="s">
        <v>374</v>
      </c>
      <c r="G35" s="67">
        <v>3.86</v>
      </c>
      <c r="H35" s="67" t="s">
        <v>243</v>
      </c>
      <c r="I35" s="67" t="s">
        <v>613</v>
      </c>
      <c r="J35" s="67" t="s">
        <v>614</v>
      </c>
    </row>
    <row r="36" spans="1:10" x14ac:dyDescent="0.35">
      <c r="A36" s="67">
        <v>12244</v>
      </c>
      <c r="B36" s="67" t="s">
        <v>375</v>
      </c>
      <c r="C36" s="67" t="s">
        <v>376</v>
      </c>
      <c r="D36" s="67" t="s">
        <v>377</v>
      </c>
      <c r="E36" s="67" t="s">
        <v>378</v>
      </c>
      <c r="F36" s="67" t="s">
        <v>379</v>
      </c>
      <c r="G36" s="67">
        <v>2.2000000000000002</v>
      </c>
      <c r="H36" s="67" t="s">
        <v>243</v>
      </c>
      <c r="I36" s="67" t="s">
        <v>613</v>
      </c>
      <c r="J36" s="67" t="s">
        <v>614</v>
      </c>
    </row>
    <row r="37" spans="1:10" x14ac:dyDescent="0.35">
      <c r="A37" s="67">
        <v>1034</v>
      </c>
      <c r="B37" s="67" t="s">
        <v>380</v>
      </c>
      <c r="C37" s="67" t="s">
        <v>381</v>
      </c>
      <c r="D37" s="67" t="s">
        <v>246</v>
      </c>
      <c r="E37" s="67" t="s">
        <v>382</v>
      </c>
      <c r="F37" s="67" t="s">
        <v>383</v>
      </c>
      <c r="G37" s="67">
        <v>2.6</v>
      </c>
      <c r="H37" s="67" t="s">
        <v>243</v>
      </c>
      <c r="I37" s="67" t="s">
        <v>614</v>
      </c>
      <c r="J37" s="67" t="s">
        <v>613</v>
      </c>
    </row>
    <row r="38" spans="1:10" x14ac:dyDescent="0.35">
      <c r="A38" s="67">
        <v>11904</v>
      </c>
      <c r="B38" s="67" t="s">
        <v>384</v>
      </c>
      <c r="C38" s="67" t="s">
        <v>385</v>
      </c>
      <c r="D38" s="67" t="s">
        <v>297</v>
      </c>
      <c r="E38" s="67" t="s">
        <v>386</v>
      </c>
      <c r="F38" s="67" t="s">
        <v>387</v>
      </c>
      <c r="G38" s="67">
        <v>2.2000000000000002</v>
      </c>
      <c r="H38" s="67" t="s">
        <v>243</v>
      </c>
      <c r="I38" s="67" t="s">
        <v>614</v>
      </c>
      <c r="J38" s="67" t="s">
        <v>613</v>
      </c>
    </row>
    <row r="39" spans="1:10" x14ac:dyDescent="0.35">
      <c r="A39" s="67">
        <v>998</v>
      </c>
      <c r="B39" s="67" t="s">
        <v>388</v>
      </c>
      <c r="C39" s="67" t="s">
        <v>389</v>
      </c>
      <c r="D39" s="67" t="s">
        <v>246</v>
      </c>
      <c r="E39" s="67" t="s">
        <v>390</v>
      </c>
      <c r="F39" s="67" t="s">
        <v>391</v>
      </c>
      <c r="G39" s="67">
        <v>3.6</v>
      </c>
      <c r="H39" s="67" t="s">
        <v>224</v>
      </c>
      <c r="I39" s="67" t="s">
        <v>614</v>
      </c>
      <c r="J39" s="67" t="s">
        <v>614</v>
      </c>
    </row>
    <row r="40" spans="1:10" x14ac:dyDescent="0.35">
      <c r="A40" s="67">
        <v>3728</v>
      </c>
      <c r="B40" s="67" t="s">
        <v>392</v>
      </c>
      <c r="C40" s="67" t="s">
        <v>393</v>
      </c>
      <c r="D40" s="67" t="s">
        <v>394</v>
      </c>
      <c r="E40" s="67" t="s">
        <v>395</v>
      </c>
      <c r="F40" s="67" t="s">
        <v>396</v>
      </c>
      <c r="G40" s="67">
        <v>3.73</v>
      </c>
      <c r="H40" s="67" t="s">
        <v>224</v>
      </c>
      <c r="I40" s="67" t="s">
        <v>614</v>
      </c>
      <c r="J40" s="67" t="s">
        <v>614</v>
      </c>
    </row>
    <row r="41" spans="1:10" x14ac:dyDescent="0.35">
      <c r="A41" s="67">
        <v>4343</v>
      </c>
      <c r="B41" s="67" t="s">
        <v>397</v>
      </c>
      <c r="C41" s="67" t="s">
        <v>398</v>
      </c>
      <c r="D41" s="67" t="s">
        <v>399</v>
      </c>
      <c r="E41" s="67" t="s">
        <v>400</v>
      </c>
      <c r="F41" s="67" t="s">
        <v>401</v>
      </c>
      <c r="G41" s="67">
        <v>3.21</v>
      </c>
      <c r="H41" s="67" t="s">
        <v>243</v>
      </c>
      <c r="I41" s="67" t="s">
        <v>614</v>
      </c>
      <c r="J41" s="67" t="s">
        <v>613</v>
      </c>
    </row>
    <row r="42" spans="1:10" x14ac:dyDescent="0.35">
      <c r="A42" s="67">
        <v>500</v>
      </c>
      <c r="B42" s="67" t="s">
        <v>402</v>
      </c>
      <c r="C42" s="67" t="s">
        <v>403</v>
      </c>
      <c r="D42" s="67" t="s">
        <v>377</v>
      </c>
      <c r="E42" s="67" t="s">
        <v>404</v>
      </c>
      <c r="F42" s="67" t="s">
        <v>405</v>
      </c>
      <c r="G42" s="67">
        <v>3.03</v>
      </c>
      <c r="H42" s="67" t="s">
        <v>243</v>
      </c>
      <c r="I42" s="67" t="s">
        <v>614</v>
      </c>
      <c r="J42" s="67" t="s">
        <v>613</v>
      </c>
    </row>
    <row r="43" spans="1:10" x14ac:dyDescent="0.35">
      <c r="A43" s="67">
        <v>184</v>
      </c>
      <c r="B43" s="67" t="s">
        <v>406</v>
      </c>
      <c r="C43" s="67" t="s">
        <v>407</v>
      </c>
      <c r="D43" s="67" t="s">
        <v>329</v>
      </c>
      <c r="E43" s="67" t="s">
        <v>408</v>
      </c>
      <c r="F43" s="67" t="s">
        <v>409</v>
      </c>
      <c r="G43" s="67">
        <v>3.64</v>
      </c>
      <c r="H43" s="67" t="s">
        <v>284</v>
      </c>
      <c r="I43" s="67" t="s">
        <v>614</v>
      </c>
      <c r="J43" s="67" t="s">
        <v>613</v>
      </c>
    </row>
    <row r="44" spans="1:10" x14ac:dyDescent="0.35">
      <c r="A44" s="67">
        <v>5694</v>
      </c>
      <c r="B44" s="67" t="s">
        <v>410</v>
      </c>
      <c r="C44" s="67" t="s">
        <v>411</v>
      </c>
      <c r="D44" s="67" t="s">
        <v>412</v>
      </c>
      <c r="E44" s="67" t="s">
        <v>413</v>
      </c>
      <c r="F44" s="67" t="s">
        <v>414</v>
      </c>
      <c r="G44" s="67">
        <v>3.54</v>
      </c>
      <c r="H44" s="67" t="s">
        <v>284</v>
      </c>
      <c r="I44" s="67" t="s">
        <v>614</v>
      </c>
      <c r="J44" s="67" t="s">
        <v>613</v>
      </c>
    </row>
    <row r="45" spans="1:10" x14ac:dyDescent="0.35">
      <c r="A45" s="67">
        <v>12277</v>
      </c>
      <c r="B45" s="67" t="s">
        <v>415</v>
      </c>
      <c r="C45" s="67" t="s">
        <v>416</v>
      </c>
      <c r="D45" s="67" t="s">
        <v>417</v>
      </c>
      <c r="E45" s="67" t="s">
        <v>418</v>
      </c>
      <c r="F45" s="67" t="s">
        <v>419</v>
      </c>
      <c r="G45" s="67">
        <v>3.53</v>
      </c>
      <c r="H45" s="67" t="s">
        <v>232</v>
      </c>
      <c r="I45" s="67" t="s">
        <v>614</v>
      </c>
      <c r="J45" s="67" t="s">
        <v>614</v>
      </c>
    </row>
    <row r="46" spans="1:10" x14ac:dyDescent="0.35">
      <c r="A46" s="67">
        <v>8615</v>
      </c>
      <c r="B46" s="67" t="s">
        <v>420</v>
      </c>
      <c r="C46" s="67" t="s">
        <v>421</v>
      </c>
      <c r="D46" s="67" t="s">
        <v>422</v>
      </c>
      <c r="E46" s="67" t="s">
        <v>423</v>
      </c>
      <c r="F46" s="67" t="s">
        <v>424</v>
      </c>
      <c r="G46" s="67">
        <v>3.54</v>
      </c>
      <c r="H46" s="67" t="s">
        <v>284</v>
      </c>
      <c r="I46" s="67" t="s">
        <v>613</v>
      </c>
      <c r="J46" s="67" t="s">
        <v>614</v>
      </c>
    </row>
    <row r="47" spans="1:10" x14ac:dyDescent="0.35">
      <c r="A47" s="67">
        <v>2545</v>
      </c>
      <c r="B47" s="67" t="s">
        <v>425</v>
      </c>
      <c r="C47" s="67" t="s">
        <v>426</v>
      </c>
      <c r="D47" s="67" t="s">
        <v>277</v>
      </c>
      <c r="E47" s="67" t="s">
        <v>427</v>
      </c>
      <c r="F47" s="67" t="s">
        <v>428</v>
      </c>
      <c r="G47" s="67">
        <v>2.12</v>
      </c>
      <c r="H47" s="67" t="s">
        <v>232</v>
      </c>
      <c r="I47" s="67" t="s">
        <v>614</v>
      </c>
      <c r="J47" s="67" t="s">
        <v>613</v>
      </c>
    </row>
    <row r="48" spans="1:10" x14ac:dyDescent="0.35">
      <c r="A48" s="67">
        <v>2001</v>
      </c>
      <c r="B48" s="67" t="s">
        <v>429</v>
      </c>
      <c r="C48" s="67" t="s">
        <v>430</v>
      </c>
      <c r="D48" s="67" t="s">
        <v>320</v>
      </c>
      <c r="E48" s="67" t="s">
        <v>431</v>
      </c>
      <c r="F48" s="67" t="s">
        <v>432</v>
      </c>
      <c r="G48" s="67">
        <v>2.12</v>
      </c>
      <c r="H48" s="67" t="s">
        <v>284</v>
      </c>
      <c r="I48" s="67" t="s">
        <v>614</v>
      </c>
      <c r="J48" s="67" t="s">
        <v>614</v>
      </c>
    </row>
    <row r="49" spans="1:10" x14ac:dyDescent="0.35">
      <c r="A49" s="67">
        <v>5396</v>
      </c>
      <c r="B49" s="67" t="s">
        <v>433</v>
      </c>
      <c r="C49" s="67" t="s">
        <v>434</v>
      </c>
      <c r="D49" s="67" t="s">
        <v>412</v>
      </c>
      <c r="E49" s="67" t="s">
        <v>435</v>
      </c>
      <c r="F49" s="67" t="s">
        <v>436</v>
      </c>
      <c r="G49" s="67">
        <v>3.04</v>
      </c>
      <c r="H49" s="67" t="s">
        <v>284</v>
      </c>
      <c r="I49" s="67" t="s">
        <v>614</v>
      </c>
      <c r="J49" s="67" t="s">
        <v>613</v>
      </c>
    </row>
    <row r="50" spans="1:10" x14ac:dyDescent="0.35">
      <c r="A50" s="67">
        <v>5906</v>
      </c>
      <c r="B50" s="67" t="s">
        <v>437</v>
      </c>
      <c r="C50" s="67" t="s">
        <v>438</v>
      </c>
      <c r="D50" s="67" t="s">
        <v>394</v>
      </c>
      <c r="E50" s="67" t="s">
        <v>439</v>
      </c>
      <c r="F50" s="67" t="s">
        <v>440</v>
      </c>
      <c r="G50" s="67">
        <v>2.5</v>
      </c>
      <c r="H50" s="67" t="s">
        <v>243</v>
      </c>
      <c r="I50" s="67" t="s">
        <v>614</v>
      </c>
      <c r="J50" s="67" t="s">
        <v>613</v>
      </c>
    </row>
    <row r="51" spans="1:10" x14ac:dyDescent="0.35">
      <c r="A51" s="67">
        <v>2108</v>
      </c>
      <c r="B51" s="67" t="s">
        <v>441</v>
      </c>
      <c r="C51" s="67" t="s">
        <v>442</v>
      </c>
      <c r="D51" s="67" t="s">
        <v>240</v>
      </c>
      <c r="E51" s="67" t="s">
        <v>443</v>
      </c>
      <c r="F51" s="67" t="s">
        <v>444</v>
      </c>
      <c r="G51" s="67">
        <v>3.97</v>
      </c>
      <c r="H51" s="67" t="s">
        <v>284</v>
      </c>
      <c r="I51" s="67" t="s">
        <v>613</v>
      </c>
      <c r="J51" s="67" t="s">
        <v>614</v>
      </c>
    </row>
    <row r="52" spans="1:10" x14ac:dyDescent="0.35">
      <c r="A52" s="67">
        <v>7207</v>
      </c>
      <c r="B52" s="67" t="s">
        <v>445</v>
      </c>
      <c r="C52" s="67" t="s">
        <v>446</v>
      </c>
      <c r="D52" s="67" t="s">
        <v>269</v>
      </c>
      <c r="E52" s="67" t="s">
        <v>447</v>
      </c>
      <c r="F52" s="67" t="s">
        <v>448</v>
      </c>
      <c r="G52" s="67">
        <v>2.66</v>
      </c>
      <c r="H52" s="67" t="s">
        <v>224</v>
      </c>
      <c r="I52" s="67" t="s">
        <v>614</v>
      </c>
      <c r="J52" s="67" t="s">
        <v>614</v>
      </c>
    </row>
    <row r="53" spans="1:10" x14ac:dyDescent="0.35">
      <c r="A53" s="67">
        <v>6849</v>
      </c>
      <c r="B53" s="67" t="s">
        <v>449</v>
      </c>
      <c r="C53" s="67" t="s">
        <v>450</v>
      </c>
      <c r="D53" s="67" t="s">
        <v>451</v>
      </c>
      <c r="E53" s="67" t="s">
        <v>452</v>
      </c>
      <c r="F53" s="67" t="s">
        <v>453</v>
      </c>
      <c r="G53" s="67">
        <v>2.78</v>
      </c>
      <c r="H53" s="67" t="s">
        <v>284</v>
      </c>
      <c r="I53" s="67" t="s">
        <v>613</v>
      </c>
      <c r="J53" s="67" t="s">
        <v>614</v>
      </c>
    </row>
    <row r="54" spans="1:10" x14ac:dyDescent="0.35">
      <c r="A54" s="67">
        <v>12173</v>
      </c>
      <c r="B54" s="67" t="s">
        <v>454</v>
      </c>
      <c r="C54" s="67" t="s">
        <v>455</v>
      </c>
      <c r="D54" s="67" t="s">
        <v>456</v>
      </c>
      <c r="E54" s="67" t="s">
        <v>457</v>
      </c>
      <c r="F54" s="67" t="s">
        <v>458</v>
      </c>
      <c r="G54" s="67">
        <v>3.94</v>
      </c>
      <c r="H54" s="67" t="s">
        <v>232</v>
      </c>
      <c r="I54" s="67" t="s">
        <v>614</v>
      </c>
      <c r="J54" s="67" t="s">
        <v>613</v>
      </c>
    </row>
    <row r="55" spans="1:10" x14ac:dyDescent="0.35">
      <c r="A55" s="67">
        <v>8495</v>
      </c>
      <c r="B55" s="67" t="s">
        <v>459</v>
      </c>
      <c r="C55" s="67" t="s">
        <v>460</v>
      </c>
      <c r="D55" s="67" t="s">
        <v>302</v>
      </c>
      <c r="E55" s="67" t="s">
        <v>461</v>
      </c>
      <c r="F55" s="67" t="s">
        <v>462</v>
      </c>
      <c r="G55" s="67">
        <v>3.7</v>
      </c>
      <c r="H55" s="67" t="s">
        <v>243</v>
      </c>
      <c r="I55" s="67" t="s">
        <v>614</v>
      </c>
      <c r="J55" s="67" t="s">
        <v>613</v>
      </c>
    </row>
    <row r="56" spans="1:10" x14ac:dyDescent="0.35">
      <c r="A56" s="67">
        <v>8409</v>
      </c>
      <c r="B56" s="67" t="s">
        <v>463</v>
      </c>
      <c r="C56" s="67" t="s">
        <v>464</v>
      </c>
      <c r="D56" s="67" t="s">
        <v>465</v>
      </c>
      <c r="E56" s="67" t="s">
        <v>466</v>
      </c>
      <c r="F56" s="67" t="s">
        <v>467</v>
      </c>
      <c r="G56" s="67">
        <v>2.2200000000000002</v>
      </c>
      <c r="H56" s="67" t="s">
        <v>232</v>
      </c>
      <c r="I56" s="67" t="s">
        <v>613</v>
      </c>
      <c r="J56" s="67" t="s">
        <v>613</v>
      </c>
    </row>
    <row r="57" spans="1:10" x14ac:dyDescent="0.35">
      <c r="A57" s="67">
        <v>9067</v>
      </c>
      <c r="B57" s="67" t="s">
        <v>468</v>
      </c>
      <c r="C57" s="67" t="s">
        <v>469</v>
      </c>
      <c r="D57" s="67" t="s">
        <v>297</v>
      </c>
      <c r="E57" s="67" t="s">
        <v>470</v>
      </c>
      <c r="F57" s="67" t="s">
        <v>471</v>
      </c>
      <c r="G57" s="67">
        <v>2.11</v>
      </c>
      <c r="H57" s="67" t="s">
        <v>224</v>
      </c>
      <c r="I57" s="67" t="s">
        <v>614</v>
      </c>
      <c r="J57" s="67" t="s">
        <v>613</v>
      </c>
    </row>
    <row r="58" spans="1:10" x14ac:dyDescent="0.35">
      <c r="A58" s="67">
        <v>6559</v>
      </c>
      <c r="B58" s="67" t="s">
        <v>472</v>
      </c>
      <c r="C58" s="67" t="s">
        <v>473</v>
      </c>
      <c r="D58" s="67" t="s">
        <v>474</v>
      </c>
      <c r="E58" s="67" t="s">
        <v>475</v>
      </c>
      <c r="F58" s="67" t="s">
        <v>476</v>
      </c>
      <c r="G58" s="67">
        <v>2.42</v>
      </c>
      <c r="H58" s="67" t="s">
        <v>284</v>
      </c>
      <c r="I58" s="67" t="s">
        <v>614</v>
      </c>
      <c r="J58" s="67" t="s">
        <v>613</v>
      </c>
    </row>
    <row r="59" spans="1:10" x14ac:dyDescent="0.35">
      <c r="A59" s="67">
        <v>549</v>
      </c>
      <c r="B59" s="67" t="s">
        <v>477</v>
      </c>
      <c r="C59" s="67" t="s">
        <v>478</v>
      </c>
      <c r="D59" s="67" t="s">
        <v>307</v>
      </c>
      <c r="E59" s="67" t="s">
        <v>479</v>
      </c>
      <c r="F59" s="67" t="s">
        <v>480</v>
      </c>
      <c r="G59" s="67">
        <v>2.5299999999999998</v>
      </c>
      <c r="H59" s="67" t="s">
        <v>284</v>
      </c>
      <c r="I59" s="67" t="s">
        <v>613</v>
      </c>
      <c r="J59" s="67" t="s">
        <v>613</v>
      </c>
    </row>
    <row r="60" spans="1:10" x14ac:dyDescent="0.35">
      <c r="A60" s="67">
        <v>10061</v>
      </c>
      <c r="B60" s="67" t="s">
        <v>481</v>
      </c>
      <c r="C60" s="67" t="s">
        <v>482</v>
      </c>
      <c r="D60" s="67" t="s">
        <v>422</v>
      </c>
      <c r="E60" s="67" t="s">
        <v>483</v>
      </c>
      <c r="F60" s="67" t="s">
        <v>484</v>
      </c>
      <c r="G60" s="67">
        <v>3.07</v>
      </c>
      <c r="H60" s="67" t="s">
        <v>243</v>
      </c>
      <c r="I60" s="67" t="s">
        <v>614</v>
      </c>
      <c r="J60" s="67" t="s">
        <v>613</v>
      </c>
    </row>
    <row r="61" spans="1:10" x14ac:dyDescent="0.35">
      <c r="A61" s="67">
        <v>561</v>
      </c>
      <c r="B61" s="67" t="s">
        <v>485</v>
      </c>
      <c r="C61" s="67" t="s">
        <v>486</v>
      </c>
      <c r="D61" s="67" t="s">
        <v>277</v>
      </c>
      <c r="E61" s="67" t="s">
        <v>487</v>
      </c>
      <c r="F61" s="67" t="s">
        <v>488</v>
      </c>
      <c r="G61" s="67">
        <v>2.76</v>
      </c>
      <c r="H61" s="67" t="s">
        <v>284</v>
      </c>
      <c r="I61" s="67" t="s">
        <v>614</v>
      </c>
      <c r="J61" s="67" t="s">
        <v>613</v>
      </c>
    </row>
    <row r="62" spans="1:10" x14ac:dyDescent="0.35">
      <c r="A62" s="67">
        <v>10167</v>
      </c>
      <c r="B62" s="67" t="s">
        <v>489</v>
      </c>
      <c r="C62" s="67" t="s">
        <v>490</v>
      </c>
      <c r="D62" s="67" t="s">
        <v>221</v>
      </c>
      <c r="E62" s="67" t="s">
        <v>491</v>
      </c>
      <c r="F62" s="67" t="s">
        <v>492</v>
      </c>
      <c r="G62" s="67">
        <v>2.83</v>
      </c>
      <c r="H62" s="67" t="s">
        <v>232</v>
      </c>
      <c r="I62" s="67" t="s">
        <v>614</v>
      </c>
      <c r="J62" s="67" t="s">
        <v>613</v>
      </c>
    </row>
    <row r="63" spans="1:10" x14ac:dyDescent="0.35">
      <c r="A63" s="67">
        <v>3055</v>
      </c>
      <c r="B63" s="67" t="s">
        <v>493</v>
      </c>
      <c r="C63" s="67" t="s">
        <v>494</v>
      </c>
      <c r="D63" s="67" t="s">
        <v>456</v>
      </c>
      <c r="E63" s="67" t="s">
        <v>495</v>
      </c>
      <c r="F63" s="67" t="s">
        <v>496</v>
      </c>
      <c r="G63" s="67">
        <v>2.02</v>
      </c>
      <c r="H63" s="67" t="s">
        <v>224</v>
      </c>
      <c r="I63" s="67" t="s">
        <v>614</v>
      </c>
      <c r="J63" s="67" t="s">
        <v>613</v>
      </c>
    </row>
    <row r="64" spans="1:10" x14ac:dyDescent="0.35">
      <c r="A64" s="67">
        <v>4145</v>
      </c>
      <c r="B64" s="67" t="s">
        <v>493</v>
      </c>
      <c r="C64" s="67" t="s">
        <v>497</v>
      </c>
      <c r="D64" s="67" t="s">
        <v>297</v>
      </c>
      <c r="E64" s="67" t="s">
        <v>498</v>
      </c>
      <c r="F64" s="67" t="s">
        <v>499</v>
      </c>
      <c r="G64" s="67">
        <v>3.56</v>
      </c>
      <c r="H64" s="67" t="s">
        <v>284</v>
      </c>
      <c r="I64" s="67" t="s">
        <v>614</v>
      </c>
      <c r="J64" s="67" t="s">
        <v>613</v>
      </c>
    </row>
    <row r="65" spans="1:10" x14ac:dyDescent="0.35">
      <c r="A65" s="67">
        <v>12393</v>
      </c>
      <c r="B65" s="67" t="s">
        <v>500</v>
      </c>
      <c r="C65" s="67" t="s">
        <v>501</v>
      </c>
      <c r="D65" s="67" t="s">
        <v>412</v>
      </c>
      <c r="E65" s="67" t="s">
        <v>502</v>
      </c>
      <c r="F65" s="67" t="s">
        <v>503</v>
      </c>
      <c r="G65" s="67">
        <v>3.94</v>
      </c>
      <c r="H65" s="67" t="s">
        <v>224</v>
      </c>
      <c r="I65" s="67" t="s">
        <v>614</v>
      </c>
      <c r="J65" s="67" t="s">
        <v>613</v>
      </c>
    </row>
    <row r="66" spans="1:10" x14ac:dyDescent="0.35">
      <c r="A66" s="67">
        <v>3757</v>
      </c>
      <c r="B66" s="67" t="s">
        <v>504</v>
      </c>
      <c r="C66" s="67" t="s">
        <v>505</v>
      </c>
      <c r="D66" s="67" t="s">
        <v>451</v>
      </c>
      <c r="E66" s="67" t="s">
        <v>506</v>
      </c>
      <c r="F66" s="67" t="s">
        <v>507</v>
      </c>
      <c r="G66" s="67">
        <v>2.48</v>
      </c>
      <c r="H66" s="67" t="s">
        <v>243</v>
      </c>
      <c r="I66" s="67" t="s">
        <v>614</v>
      </c>
      <c r="J66" s="67" t="s">
        <v>613</v>
      </c>
    </row>
    <row r="67" spans="1:10" x14ac:dyDescent="0.35">
      <c r="A67" s="67">
        <v>7501</v>
      </c>
      <c r="B67" s="67" t="s">
        <v>508</v>
      </c>
      <c r="C67" s="67" t="s">
        <v>509</v>
      </c>
      <c r="D67" s="67" t="s">
        <v>246</v>
      </c>
      <c r="E67" s="67" t="s">
        <v>510</v>
      </c>
      <c r="F67" s="67" t="s">
        <v>511</v>
      </c>
      <c r="G67" s="67">
        <v>3.47</v>
      </c>
      <c r="H67" s="67" t="s">
        <v>284</v>
      </c>
      <c r="I67" s="67" t="s">
        <v>614</v>
      </c>
      <c r="J67" s="67" t="s">
        <v>613</v>
      </c>
    </row>
    <row r="68" spans="1:10" x14ac:dyDescent="0.35">
      <c r="A68" s="67">
        <v>9424</v>
      </c>
      <c r="B68" s="67" t="s">
        <v>512</v>
      </c>
      <c r="C68" s="67" t="s">
        <v>513</v>
      </c>
      <c r="D68" s="67" t="s">
        <v>240</v>
      </c>
      <c r="E68" s="67" t="s">
        <v>514</v>
      </c>
      <c r="F68" s="67" t="s">
        <v>515</v>
      </c>
      <c r="G68" s="67">
        <v>2.08</v>
      </c>
      <c r="H68" s="67" t="s">
        <v>284</v>
      </c>
      <c r="I68" s="67" t="s">
        <v>614</v>
      </c>
      <c r="J68" s="67" t="s">
        <v>614</v>
      </c>
    </row>
    <row r="69" spans="1:10" x14ac:dyDescent="0.35">
      <c r="A69" s="67">
        <v>3371</v>
      </c>
      <c r="B69" s="67" t="s">
        <v>516</v>
      </c>
      <c r="C69" s="67" t="s">
        <v>517</v>
      </c>
      <c r="D69" s="67" t="s">
        <v>518</v>
      </c>
      <c r="E69" s="67" t="s">
        <v>519</v>
      </c>
      <c r="F69" s="67" t="s">
        <v>520</v>
      </c>
      <c r="G69" s="67">
        <v>2.8</v>
      </c>
      <c r="H69" s="67" t="s">
        <v>224</v>
      </c>
      <c r="I69" s="67" t="s">
        <v>614</v>
      </c>
      <c r="J69" s="67" t="s">
        <v>614</v>
      </c>
    </row>
    <row r="70" spans="1:10" x14ac:dyDescent="0.35">
      <c r="A70" s="67">
        <v>509164</v>
      </c>
      <c r="B70" s="67" t="s">
        <v>516</v>
      </c>
      <c r="C70" s="67" t="s">
        <v>521</v>
      </c>
      <c r="D70" s="67" t="s">
        <v>522</v>
      </c>
      <c r="E70" s="67" t="s">
        <v>523</v>
      </c>
      <c r="F70" s="67" t="s">
        <v>524</v>
      </c>
      <c r="G70" s="67">
        <v>2.41</v>
      </c>
      <c r="H70" s="67" t="s">
        <v>294</v>
      </c>
      <c r="I70" s="67" t="s">
        <v>614</v>
      </c>
      <c r="J70" s="67" t="s">
        <v>613</v>
      </c>
    </row>
    <row r="71" spans="1:10" x14ac:dyDescent="0.35">
      <c r="A71" s="67">
        <v>2648</v>
      </c>
      <c r="B71" s="67" t="s">
        <v>525</v>
      </c>
      <c r="C71" s="67" t="s">
        <v>526</v>
      </c>
      <c r="D71" s="67" t="s">
        <v>291</v>
      </c>
      <c r="E71" s="67" t="s">
        <v>527</v>
      </c>
      <c r="F71" s="67" t="s">
        <v>528</v>
      </c>
      <c r="G71" s="67">
        <v>2.99</v>
      </c>
      <c r="H71" s="67" t="s">
        <v>224</v>
      </c>
      <c r="I71" s="67" t="s">
        <v>613</v>
      </c>
      <c r="J71" s="67" t="s">
        <v>613</v>
      </c>
    </row>
    <row r="72" spans="1:10" x14ac:dyDescent="0.35">
      <c r="A72" s="67">
        <v>1967</v>
      </c>
      <c r="B72" s="67" t="s">
        <v>160</v>
      </c>
      <c r="C72" s="67" t="s">
        <v>529</v>
      </c>
      <c r="D72" s="67" t="s">
        <v>377</v>
      </c>
      <c r="E72" s="67" t="s">
        <v>530</v>
      </c>
      <c r="F72" s="67" t="s">
        <v>531</v>
      </c>
      <c r="G72" s="67">
        <v>3.24</v>
      </c>
      <c r="H72" s="67" t="s">
        <v>232</v>
      </c>
      <c r="I72" s="67" t="s">
        <v>614</v>
      </c>
      <c r="J72" s="67" t="s">
        <v>613</v>
      </c>
    </row>
    <row r="73" spans="1:10" x14ac:dyDescent="0.35">
      <c r="A73" s="67">
        <v>981047</v>
      </c>
      <c r="B73" s="67" t="s">
        <v>160</v>
      </c>
      <c r="C73" s="67" t="s">
        <v>532</v>
      </c>
      <c r="D73" s="67" t="s">
        <v>399</v>
      </c>
      <c r="E73" s="67" t="s">
        <v>533</v>
      </c>
      <c r="F73" s="67" t="s">
        <v>534</v>
      </c>
      <c r="G73" s="67">
        <v>2.64</v>
      </c>
      <c r="H73" s="67" t="s">
        <v>294</v>
      </c>
      <c r="I73" s="67" t="s">
        <v>614</v>
      </c>
      <c r="J73" s="67" t="s">
        <v>613</v>
      </c>
    </row>
    <row r="74" spans="1:10" x14ac:dyDescent="0.35">
      <c r="A74" s="67">
        <v>10369</v>
      </c>
      <c r="B74" s="67" t="s">
        <v>535</v>
      </c>
      <c r="C74" s="67" t="s">
        <v>536</v>
      </c>
      <c r="D74" s="67" t="s">
        <v>246</v>
      </c>
      <c r="E74" s="67" t="s">
        <v>537</v>
      </c>
      <c r="F74" s="67" t="s">
        <v>538</v>
      </c>
      <c r="G74" s="67">
        <v>2.82</v>
      </c>
      <c r="H74" s="67" t="s">
        <v>243</v>
      </c>
      <c r="I74" s="67" t="s">
        <v>613</v>
      </c>
      <c r="J74" s="67" t="s">
        <v>613</v>
      </c>
    </row>
    <row r="75" spans="1:10" x14ac:dyDescent="0.35">
      <c r="A75" s="67">
        <v>530930</v>
      </c>
      <c r="B75" s="67" t="s">
        <v>539</v>
      </c>
      <c r="C75" s="67" t="s">
        <v>540</v>
      </c>
      <c r="D75" s="67" t="s">
        <v>394</v>
      </c>
      <c r="E75" s="67" t="s">
        <v>541</v>
      </c>
      <c r="F75" s="67" t="s">
        <v>542</v>
      </c>
      <c r="G75" s="67">
        <v>3.94</v>
      </c>
      <c r="H75" s="67" t="s">
        <v>294</v>
      </c>
      <c r="I75" s="67" t="s">
        <v>614</v>
      </c>
      <c r="J75" s="67" t="s">
        <v>613</v>
      </c>
    </row>
    <row r="76" spans="1:10" x14ac:dyDescent="0.35">
      <c r="A76" s="67">
        <v>11116</v>
      </c>
      <c r="B76" s="67" t="s">
        <v>543</v>
      </c>
      <c r="C76" s="67" t="s">
        <v>544</v>
      </c>
      <c r="D76" s="67" t="s">
        <v>394</v>
      </c>
      <c r="E76" s="67" t="s">
        <v>545</v>
      </c>
      <c r="F76" s="67" t="s">
        <v>546</v>
      </c>
      <c r="G76" s="67">
        <v>3.1</v>
      </c>
      <c r="H76" s="67" t="s">
        <v>232</v>
      </c>
      <c r="I76" s="67" t="s">
        <v>614</v>
      </c>
      <c r="J76" s="67" t="s">
        <v>613</v>
      </c>
    </row>
    <row r="77" spans="1:10" x14ac:dyDescent="0.35">
      <c r="A77" s="67">
        <v>594</v>
      </c>
      <c r="B77" s="67" t="s">
        <v>547</v>
      </c>
      <c r="C77" s="67" t="s">
        <v>548</v>
      </c>
      <c r="D77" s="67" t="s">
        <v>549</v>
      </c>
      <c r="E77" s="67" t="s">
        <v>550</v>
      </c>
      <c r="F77" s="67" t="s">
        <v>551</v>
      </c>
      <c r="G77" s="67">
        <v>3.23</v>
      </c>
      <c r="H77" s="67" t="s">
        <v>284</v>
      </c>
      <c r="I77" s="67" t="s">
        <v>613</v>
      </c>
      <c r="J77" s="67" t="s">
        <v>613</v>
      </c>
    </row>
    <row r="78" spans="1:10" x14ac:dyDescent="0.35">
      <c r="A78" s="67">
        <v>6674</v>
      </c>
      <c r="B78" s="67" t="s">
        <v>547</v>
      </c>
      <c r="C78" s="67" t="s">
        <v>552</v>
      </c>
      <c r="D78" s="67" t="s">
        <v>553</v>
      </c>
      <c r="E78" s="67" t="s">
        <v>554</v>
      </c>
      <c r="F78" s="67" t="s">
        <v>555</v>
      </c>
      <c r="G78" s="67">
        <v>2.95</v>
      </c>
      <c r="H78" s="67" t="s">
        <v>232</v>
      </c>
      <c r="I78" s="67" t="s">
        <v>614</v>
      </c>
      <c r="J78" s="67" t="s">
        <v>613</v>
      </c>
    </row>
    <row r="79" spans="1:10" x14ac:dyDescent="0.35">
      <c r="A79" s="67">
        <v>91</v>
      </c>
      <c r="B79" s="67" t="s">
        <v>556</v>
      </c>
      <c r="C79" s="67" t="s">
        <v>557</v>
      </c>
      <c r="D79" s="67" t="s">
        <v>522</v>
      </c>
      <c r="E79" s="67" t="s">
        <v>558</v>
      </c>
      <c r="F79" s="67" t="s">
        <v>559</v>
      </c>
      <c r="G79" s="67">
        <v>2.09</v>
      </c>
      <c r="H79" s="67" t="s">
        <v>243</v>
      </c>
      <c r="I79" s="67" t="s">
        <v>613</v>
      </c>
      <c r="J79" s="67" t="s">
        <v>613</v>
      </c>
    </row>
    <row r="80" spans="1:10" x14ac:dyDescent="0.35">
      <c r="A80" s="67">
        <v>4689</v>
      </c>
      <c r="B80" s="67" t="s">
        <v>560</v>
      </c>
      <c r="C80" s="67" t="s">
        <v>561</v>
      </c>
      <c r="D80" s="67" t="s">
        <v>329</v>
      </c>
      <c r="E80" s="67" t="s">
        <v>562</v>
      </c>
      <c r="F80" s="67" t="s">
        <v>563</v>
      </c>
      <c r="G80" s="67">
        <v>2.79</v>
      </c>
      <c r="H80" s="67" t="s">
        <v>224</v>
      </c>
      <c r="I80" s="67" t="s">
        <v>614</v>
      </c>
      <c r="J80" s="67" t="s">
        <v>613</v>
      </c>
    </row>
    <row r="81" spans="1:10" x14ac:dyDescent="0.35">
      <c r="A81" s="67">
        <v>4792</v>
      </c>
      <c r="B81" s="67" t="s">
        <v>564</v>
      </c>
      <c r="C81" s="67" t="s">
        <v>565</v>
      </c>
      <c r="D81" s="67" t="s">
        <v>518</v>
      </c>
      <c r="E81" s="67" t="s">
        <v>566</v>
      </c>
      <c r="F81" s="67" t="s">
        <v>567</v>
      </c>
      <c r="G81" s="67">
        <v>3.81</v>
      </c>
      <c r="H81" s="67" t="s">
        <v>243</v>
      </c>
      <c r="I81" s="67" t="s">
        <v>614</v>
      </c>
      <c r="J81" s="67" t="s">
        <v>613</v>
      </c>
    </row>
    <row r="82" spans="1:10" x14ac:dyDescent="0.35">
      <c r="A82" s="67">
        <v>9152</v>
      </c>
      <c r="B82" s="67" t="s">
        <v>564</v>
      </c>
      <c r="C82" s="67" t="s">
        <v>568</v>
      </c>
      <c r="D82" s="67" t="s">
        <v>399</v>
      </c>
      <c r="E82" s="67" t="s">
        <v>569</v>
      </c>
      <c r="F82" s="67" t="s">
        <v>570</v>
      </c>
      <c r="G82" s="67">
        <v>2.2000000000000002</v>
      </c>
      <c r="H82" s="67" t="s">
        <v>232</v>
      </c>
      <c r="I82" s="67" t="s">
        <v>614</v>
      </c>
      <c r="J82" s="67" t="s">
        <v>613</v>
      </c>
    </row>
    <row r="83" spans="1:10" x14ac:dyDescent="0.35">
      <c r="A83" s="67">
        <v>12216</v>
      </c>
      <c r="B83" s="67" t="s">
        <v>571</v>
      </c>
      <c r="C83" s="67" t="s">
        <v>572</v>
      </c>
      <c r="D83" s="67" t="s">
        <v>573</v>
      </c>
      <c r="E83" s="67" t="s">
        <v>574</v>
      </c>
      <c r="F83" s="67" t="s">
        <v>575</v>
      </c>
      <c r="G83" s="67">
        <v>2.0299999999999998</v>
      </c>
      <c r="H83" s="67" t="s">
        <v>284</v>
      </c>
      <c r="I83" s="67" t="s">
        <v>613</v>
      </c>
      <c r="J83" s="67" t="s">
        <v>613</v>
      </c>
    </row>
  </sheetData>
  <mergeCells count="1">
    <mergeCell ref="C1:J1"/>
  </mergeCells>
  <pageMargins left="0.7" right="0.7" top="0.75" bottom="0.75" header="0.3" footer="0.3"/>
  <pageSetup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1C132-2BEB-4225-8E6A-7CD86C2FCF16}">
  <dimension ref="A1:L28"/>
  <sheetViews>
    <sheetView workbookViewId="0">
      <selection activeCell="F12" sqref="F12"/>
    </sheetView>
  </sheetViews>
  <sheetFormatPr defaultRowHeight="15.5" x14ac:dyDescent="0.35"/>
  <cols>
    <col min="1" max="1" width="13.9140625" style="67" customWidth="1"/>
    <col min="2" max="2" width="24.58203125" style="67" customWidth="1"/>
    <col min="3" max="3" width="14.83203125" style="67" bestFit="1" customWidth="1"/>
    <col min="4" max="4" width="14.9140625" style="67" customWidth="1"/>
    <col min="5" max="5" width="7.58203125" style="67" customWidth="1"/>
    <col min="6" max="6" width="34.4140625" style="67" bestFit="1" customWidth="1"/>
    <col min="7" max="7" width="12.5" style="67" bestFit="1" customWidth="1"/>
    <col min="8" max="8" width="5.6640625" style="67" bestFit="1" customWidth="1"/>
    <col min="9" max="9" width="12.1640625" style="67" bestFit="1" customWidth="1"/>
    <col min="10" max="10" width="18.9140625" style="67" bestFit="1" customWidth="1"/>
    <col min="11" max="11" width="12.1640625" style="67" bestFit="1" customWidth="1"/>
    <col min="12" max="12" width="18.9140625" style="67" customWidth="1"/>
    <col min="13" max="16384" width="8.6640625" style="67"/>
  </cols>
  <sheetData>
    <row r="1" spans="1:12" ht="36" customHeight="1" x14ac:dyDescent="0.55000000000000004">
      <c r="A1" s="220" t="s">
        <v>603</v>
      </c>
      <c r="B1" s="220"/>
      <c r="C1" s="220"/>
      <c r="D1" s="220"/>
      <c r="E1" s="220"/>
      <c r="F1" s="220"/>
    </row>
    <row r="2" spans="1:12" ht="36" customHeight="1" x14ac:dyDescent="0.55000000000000004">
      <c r="A2" s="220" t="s">
        <v>604</v>
      </c>
      <c r="B2" s="220"/>
      <c r="C2" s="220"/>
      <c r="D2" s="220"/>
      <c r="E2" s="220"/>
      <c r="F2" s="220"/>
    </row>
    <row r="3" spans="1:12" ht="20" x14ac:dyDescent="0.4">
      <c r="A3" s="71" t="s">
        <v>605</v>
      </c>
      <c r="B3" s="221"/>
      <c r="C3" s="221"/>
      <c r="D3" s="221"/>
      <c r="E3" s="221"/>
      <c r="F3" s="221"/>
      <c r="G3" s="221"/>
    </row>
    <row r="5" spans="1:12" x14ac:dyDescent="0.35">
      <c r="A5" s="72" t="s">
        <v>209</v>
      </c>
      <c r="B5" s="73" t="s">
        <v>608</v>
      </c>
      <c r="C5" s="72" t="s">
        <v>212</v>
      </c>
      <c r="D5" s="72" t="s">
        <v>213</v>
      </c>
      <c r="E5" s="72" t="s">
        <v>606</v>
      </c>
      <c r="F5" s="72" t="s">
        <v>214</v>
      </c>
      <c r="G5" s="72" t="s">
        <v>607</v>
      </c>
      <c r="H5" s="72" t="s">
        <v>215</v>
      </c>
      <c r="I5" s="72" t="s">
        <v>216</v>
      </c>
      <c r="J5" s="72" t="s">
        <v>217</v>
      </c>
      <c r="K5" s="72" t="s">
        <v>218</v>
      </c>
      <c r="L5" s="72" t="s">
        <v>640</v>
      </c>
    </row>
    <row r="6" spans="1:12" x14ac:dyDescent="0.35">
      <c r="A6" s="74">
        <v>526993</v>
      </c>
      <c r="B6" s="75"/>
      <c r="C6" s="74" t="s">
        <v>573</v>
      </c>
      <c r="D6" s="74" t="s">
        <v>592</v>
      </c>
      <c r="E6" s="74"/>
      <c r="F6" s="74" t="s">
        <v>593</v>
      </c>
      <c r="G6" s="74">
        <v>2019</v>
      </c>
      <c r="H6" s="74"/>
      <c r="I6" s="74" t="s">
        <v>294</v>
      </c>
      <c r="J6" s="74" t="s">
        <v>225</v>
      </c>
      <c r="K6" s="74" t="s">
        <v>226</v>
      </c>
    </row>
    <row r="7" spans="1:12" x14ac:dyDescent="0.35">
      <c r="A7" s="76">
        <v>666780</v>
      </c>
      <c r="B7" s="75"/>
      <c r="C7" s="76" t="s">
        <v>302</v>
      </c>
      <c r="D7" s="76" t="s">
        <v>596</v>
      </c>
      <c r="E7" s="76"/>
      <c r="F7" s="76" t="s">
        <v>597</v>
      </c>
      <c r="G7" s="76">
        <v>2016</v>
      </c>
      <c r="H7" s="76"/>
      <c r="I7" s="76" t="s">
        <v>294</v>
      </c>
      <c r="J7" s="76" t="s">
        <v>225</v>
      </c>
      <c r="K7" s="76" t="s">
        <v>226</v>
      </c>
    </row>
    <row r="8" spans="1:12" x14ac:dyDescent="0.35">
      <c r="A8" s="74">
        <v>988777</v>
      </c>
      <c r="B8" s="75"/>
      <c r="C8" s="74" t="s">
        <v>302</v>
      </c>
      <c r="D8" s="74" t="s">
        <v>601</v>
      </c>
      <c r="E8" s="74"/>
      <c r="F8" s="74" t="s">
        <v>602</v>
      </c>
      <c r="G8" s="74">
        <v>2016</v>
      </c>
      <c r="H8" s="74"/>
      <c r="I8" s="74" t="s">
        <v>294</v>
      </c>
      <c r="J8" s="74" t="s">
        <v>225</v>
      </c>
      <c r="K8" s="74" t="s">
        <v>226</v>
      </c>
    </row>
    <row r="9" spans="1:12" x14ac:dyDescent="0.35">
      <c r="A9" s="76">
        <v>244837</v>
      </c>
      <c r="B9" s="75"/>
      <c r="C9" s="76" t="s">
        <v>553</v>
      </c>
      <c r="D9" s="76" t="s">
        <v>576</v>
      </c>
      <c r="E9" s="76"/>
      <c r="F9" s="76" t="s">
        <v>577</v>
      </c>
      <c r="G9" s="76">
        <v>2021</v>
      </c>
      <c r="H9" s="76"/>
      <c r="I9" s="76" t="s">
        <v>294</v>
      </c>
      <c r="J9" s="76" t="s">
        <v>225</v>
      </c>
      <c r="K9" s="76" t="s">
        <v>226</v>
      </c>
    </row>
    <row r="10" spans="1:12" x14ac:dyDescent="0.35">
      <c r="A10" s="74">
        <v>113890</v>
      </c>
      <c r="B10" s="75"/>
      <c r="C10" s="74" t="s">
        <v>246</v>
      </c>
      <c r="D10" s="74" t="s">
        <v>586</v>
      </c>
      <c r="E10" s="74"/>
      <c r="F10" s="74" t="s">
        <v>587</v>
      </c>
      <c r="G10" s="74">
        <v>2016</v>
      </c>
      <c r="H10" s="74"/>
      <c r="I10" s="74" t="s">
        <v>294</v>
      </c>
      <c r="J10" s="74" t="s">
        <v>227</v>
      </c>
      <c r="K10" s="74" t="s">
        <v>588</v>
      </c>
    </row>
    <row r="11" spans="1:12" x14ac:dyDescent="0.35">
      <c r="A11" s="76">
        <v>118630</v>
      </c>
      <c r="B11" s="75"/>
      <c r="C11" s="76" t="s">
        <v>281</v>
      </c>
      <c r="D11" s="76" t="s">
        <v>582</v>
      </c>
      <c r="E11" s="76"/>
      <c r="F11" s="76" t="s">
        <v>583</v>
      </c>
      <c r="G11" s="76">
        <v>2017</v>
      </c>
      <c r="H11" s="76"/>
      <c r="I11" s="76" t="s">
        <v>294</v>
      </c>
      <c r="J11" s="76" t="s">
        <v>225</v>
      </c>
      <c r="K11" s="76" t="s">
        <v>226</v>
      </c>
    </row>
    <row r="12" spans="1:12" x14ac:dyDescent="0.35">
      <c r="A12" s="74">
        <v>485408</v>
      </c>
      <c r="B12" s="75"/>
      <c r="C12" s="74" t="s">
        <v>589</v>
      </c>
      <c r="D12" s="74" t="s">
        <v>590</v>
      </c>
      <c r="E12" s="74"/>
      <c r="F12" s="74" t="s">
        <v>591</v>
      </c>
      <c r="G12" s="74">
        <v>2017</v>
      </c>
      <c r="H12" s="74"/>
      <c r="I12" s="74" t="s">
        <v>294</v>
      </c>
      <c r="J12" s="74" t="s">
        <v>225</v>
      </c>
      <c r="K12" s="74" t="s">
        <v>226</v>
      </c>
    </row>
    <row r="13" spans="1:12" x14ac:dyDescent="0.35">
      <c r="A13" s="76">
        <v>970483</v>
      </c>
      <c r="B13" s="75"/>
      <c r="C13" s="76" t="s">
        <v>315</v>
      </c>
      <c r="D13" s="76" t="s">
        <v>580</v>
      </c>
      <c r="E13" s="76"/>
      <c r="F13" s="76" t="s">
        <v>581</v>
      </c>
      <c r="G13" s="76">
        <v>2018</v>
      </c>
      <c r="H13" s="76"/>
      <c r="I13" s="76" t="s">
        <v>294</v>
      </c>
      <c r="J13" s="76" t="s">
        <v>225</v>
      </c>
      <c r="K13" s="76" t="s">
        <v>226</v>
      </c>
    </row>
    <row r="14" spans="1:12" x14ac:dyDescent="0.35">
      <c r="A14" s="74">
        <v>330440</v>
      </c>
      <c r="B14" s="75"/>
      <c r="C14" s="74" t="s">
        <v>315</v>
      </c>
      <c r="D14" s="74" t="s">
        <v>316</v>
      </c>
      <c r="E14" s="74"/>
      <c r="F14" s="74" t="s">
        <v>317</v>
      </c>
      <c r="G14" s="74">
        <v>2019</v>
      </c>
      <c r="H14" s="74"/>
      <c r="I14" s="74" t="s">
        <v>294</v>
      </c>
      <c r="J14" s="74" t="s">
        <v>225</v>
      </c>
      <c r="K14" s="74" t="s">
        <v>226</v>
      </c>
    </row>
    <row r="15" spans="1:12" x14ac:dyDescent="0.35">
      <c r="A15" s="76">
        <v>353066</v>
      </c>
      <c r="B15" s="75"/>
      <c r="C15" s="76" t="s">
        <v>291</v>
      </c>
      <c r="D15" s="76" t="s">
        <v>292</v>
      </c>
      <c r="E15" s="76"/>
      <c r="F15" s="76" t="s">
        <v>293</v>
      </c>
      <c r="G15" s="76">
        <v>2020</v>
      </c>
      <c r="H15" s="76"/>
      <c r="I15" s="76" t="s">
        <v>294</v>
      </c>
      <c r="J15" s="76" t="s">
        <v>225</v>
      </c>
      <c r="K15" s="76" t="s">
        <v>226</v>
      </c>
    </row>
    <row r="16" spans="1:12" x14ac:dyDescent="0.35">
      <c r="A16" s="74">
        <v>835616</v>
      </c>
      <c r="B16" s="75"/>
      <c r="C16" s="74" t="s">
        <v>246</v>
      </c>
      <c r="D16" s="74" t="s">
        <v>578</v>
      </c>
      <c r="E16" s="74"/>
      <c r="F16" s="74" t="s">
        <v>579</v>
      </c>
      <c r="G16" s="74">
        <v>2021</v>
      </c>
      <c r="H16" s="74"/>
      <c r="I16" s="74" t="s">
        <v>294</v>
      </c>
      <c r="J16" s="74" t="s">
        <v>225</v>
      </c>
      <c r="K16" s="74" t="s">
        <v>226</v>
      </c>
    </row>
    <row r="17" spans="1:11" x14ac:dyDescent="0.35">
      <c r="A17" s="76">
        <v>981047</v>
      </c>
      <c r="B17" s="75"/>
      <c r="C17" s="76" t="s">
        <v>399</v>
      </c>
      <c r="D17" s="76" t="s">
        <v>533</v>
      </c>
      <c r="E17" s="76"/>
      <c r="F17" s="76" t="s">
        <v>534</v>
      </c>
      <c r="G17" s="76">
        <v>2020</v>
      </c>
      <c r="H17" s="76"/>
      <c r="I17" s="76" t="s">
        <v>294</v>
      </c>
      <c r="J17" s="76" t="s">
        <v>225</v>
      </c>
      <c r="K17" s="76" t="s">
        <v>226</v>
      </c>
    </row>
    <row r="18" spans="1:11" x14ac:dyDescent="0.35">
      <c r="A18" s="74">
        <v>373213</v>
      </c>
      <c r="B18" s="75"/>
      <c r="C18" s="74" t="s">
        <v>307</v>
      </c>
      <c r="D18" s="74" t="s">
        <v>594</v>
      </c>
      <c r="E18" s="74"/>
      <c r="F18" s="74" t="s">
        <v>595</v>
      </c>
      <c r="G18" s="74">
        <v>2021</v>
      </c>
      <c r="H18" s="74"/>
      <c r="I18" s="74" t="s">
        <v>294</v>
      </c>
      <c r="J18" s="74" t="s">
        <v>225</v>
      </c>
      <c r="K18" s="74" t="s">
        <v>226</v>
      </c>
    </row>
    <row r="19" spans="1:11" x14ac:dyDescent="0.35">
      <c r="A19" s="76">
        <v>306800</v>
      </c>
      <c r="B19" s="75"/>
      <c r="C19" s="76" t="s">
        <v>297</v>
      </c>
      <c r="D19" s="76" t="s">
        <v>599</v>
      </c>
      <c r="E19" s="76"/>
      <c r="F19" s="76" t="s">
        <v>600</v>
      </c>
      <c r="G19" s="76">
        <v>2020</v>
      </c>
      <c r="H19" s="76"/>
      <c r="I19" s="76" t="s">
        <v>294</v>
      </c>
      <c r="J19" s="76" t="s">
        <v>227</v>
      </c>
      <c r="K19" s="76" t="s">
        <v>598</v>
      </c>
    </row>
    <row r="20" spans="1:11" x14ac:dyDescent="0.35">
      <c r="A20" s="74">
        <v>389607</v>
      </c>
      <c r="B20" s="75"/>
      <c r="C20" s="74" t="s">
        <v>320</v>
      </c>
      <c r="D20" s="74" t="s">
        <v>584</v>
      </c>
      <c r="E20" s="74"/>
      <c r="F20" s="74" t="s">
        <v>585</v>
      </c>
      <c r="G20" s="74">
        <v>2016</v>
      </c>
      <c r="H20" s="74"/>
      <c r="I20" s="74" t="s">
        <v>294</v>
      </c>
      <c r="J20" s="74" t="s">
        <v>225</v>
      </c>
      <c r="K20" s="74" t="s">
        <v>226</v>
      </c>
    </row>
    <row r="21" spans="1:11" x14ac:dyDescent="0.35">
      <c r="A21" s="76">
        <v>509164</v>
      </c>
      <c r="B21" s="75"/>
      <c r="C21" s="76" t="s">
        <v>522</v>
      </c>
      <c r="D21" s="76" t="s">
        <v>523</v>
      </c>
      <c r="E21" s="76"/>
      <c r="F21" s="76" t="s">
        <v>524</v>
      </c>
      <c r="G21" s="76">
        <v>2019</v>
      </c>
      <c r="H21" s="76"/>
      <c r="I21" s="76" t="s">
        <v>294</v>
      </c>
      <c r="J21" s="76" t="s">
        <v>225</v>
      </c>
      <c r="K21" s="76" t="s">
        <v>226</v>
      </c>
    </row>
    <row r="22" spans="1:11" x14ac:dyDescent="0.35">
      <c r="A22" s="74">
        <v>530930</v>
      </c>
      <c r="B22" s="75"/>
      <c r="C22" s="74" t="s">
        <v>394</v>
      </c>
      <c r="D22" s="74" t="s">
        <v>541</v>
      </c>
      <c r="E22" s="74"/>
      <c r="F22" s="74" t="s">
        <v>542</v>
      </c>
      <c r="G22" s="74">
        <v>2018</v>
      </c>
      <c r="H22" s="74"/>
      <c r="I22" s="74" t="s">
        <v>294</v>
      </c>
      <c r="J22" s="74" t="s">
        <v>225</v>
      </c>
      <c r="K22" s="74" t="s">
        <v>226</v>
      </c>
    </row>
    <row r="23" spans="1:11" x14ac:dyDescent="0.35">
      <c r="E23" s="76"/>
    </row>
    <row r="26" spans="1:11" x14ac:dyDescent="0.35">
      <c r="A26" s="222"/>
      <c r="B26" s="222"/>
    </row>
    <row r="27" spans="1:11" ht="29.25" customHeight="1" x14ac:dyDescent="0.35">
      <c r="A27" s="222"/>
      <c r="B27" s="222"/>
    </row>
    <row r="28" spans="1:11" ht="15.75" customHeight="1" x14ac:dyDescent="0.35">
      <c r="A28" s="77"/>
      <c r="B28" s="77"/>
    </row>
  </sheetData>
  <mergeCells count="5">
    <mergeCell ref="A1:F1"/>
    <mergeCell ref="A2:F2"/>
    <mergeCell ref="B3:G3"/>
    <mergeCell ref="A26:B26"/>
    <mergeCell ref="A27:B27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2C6A-551E-4962-B573-33D305AC7469}">
  <dimension ref="A1"/>
  <sheetViews>
    <sheetView workbookViewId="0"/>
  </sheetViews>
  <sheetFormatPr defaultRowHeight="15.5" x14ac:dyDescent="0.35"/>
  <cols>
    <col min="1" max="1" width="11.83203125" bestFit="1" customWidth="1"/>
    <col min="2" max="2" width="12.08203125" bestFit="1" customWidth="1"/>
    <col min="3" max="3" width="13.5" bestFit="1" customWidth="1"/>
  </cols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B1EB2-33D1-4B98-9DAD-72C86FC2A7A0}">
  <dimension ref="A1:M9"/>
  <sheetViews>
    <sheetView workbookViewId="0">
      <selection activeCell="D16" sqref="D16"/>
    </sheetView>
  </sheetViews>
  <sheetFormatPr defaultRowHeight="15.5" x14ac:dyDescent="0.35"/>
  <sheetData>
    <row r="1" spans="1:13" ht="28.5" x14ac:dyDescent="0.65">
      <c r="A1" s="223" t="s">
        <v>641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3" spans="1:13" x14ac:dyDescent="0.35">
      <c r="B3" s="85" t="s">
        <v>642</v>
      </c>
      <c r="C3" s="85" t="s">
        <v>643</v>
      </c>
      <c r="D3" s="85" t="s">
        <v>644</v>
      </c>
      <c r="E3" s="85" t="s">
        <v>645</v>
      </c>
      <c r="F3" s="85" t="s">
        <v>646</v>
      </c>
      <c r="G3" s="85" t="s">
        <v>647</v>
      </c>
      <c r="H3" s="85" t="s">
        <v>648</v>
      </c>
      <c r="I3" s="85" t="s">
        <v>649</v>
      </c>
      <c r="J3" s="85" t="s">
        <v>650</v>
      </c>
      <c r="K3" s="85" t="s">
        <v>651</v>
      </c>
      <c r="L3" s="85" t="s">
        <v>652</v>
      </c>
      <c r="M3" s="85" t="s">
        <v>653</v>
      </c>
    </row>
    <row r="4" spans="1:13" x14ac:dyDescent="0.35">
      <c r="A4" s="85" t="s">
        <v>654</v>
      </c>
      <c r="B4">
        <v>5</v>
      </c>
      <c r="C4">
        <v>8</v>
      </c>
      <c r="D4">
        <v>6</v>
      </c>
      <c r="E4">
        <v>8</v>
      </c>
      <c r="F4">
        <v>7</v>
      </c>
      <c r="G4">
        <v>8</v>
      </c>
      <c r="H4" t="s">
        <v>660</v>
      </c>
      <c r="I4" t="s">
        <v>660</v>
      </c>
      <c r="J4" t="s">
        <v>660</v>
      </c>
      <c r="K4" t="s">
        <v>660</v>
      </c>
      <c r="L4" t="s">
        <v>660</v>
      </c>
      <c r="M4" t="s">
        <v>660</v>
      </c>
    </row>
    <row r="5" spans="1:13" x14ac:dyDescent="0.35">
      <c r="A5" s="85" t="s">
        <v>655</v>
      </c>
      <c r="B5">
        <v>4</v>
      </c>
      <c r="C5">
        <v>3</v>
      </c>
      <c r="D5">
        <v>7</v>
      </c>
      <c r="E5">
        <v>4</v>
      </c>
      <c r="F5">
        <v>7</v>
      </c>
      <c r="G5">
        <v>4</v>
      </c>
      <c r="H5" t="s">
        <v>660</v>
      </c>
      <c r="I5" t="s">
        <v>660</v>
      </c>
      <c r="J5" t="s">
        <v>660</v>
      </c>
      <c r="K5" t="s">
        <v>660</v>
      </c>
      <c r="L5" t="s">
        <v>660</v>
      </c>
      <c r="M5" t="s">
        <v>660</v>
      </c>
    </row>
    <row r="6" spans="1:13" x14ac:dyDescent="0.35">
      <c r="A6" s="85" t="s">
        <v>656</v>
      </c>
      <c r="B6">
        <v>7</v>
      </c>
      <c r="C6">
        <v>4</v>
      </c>
      <c r="D6">
        <v>7</v>
      </c>
      <c r="E6">
        <v>2</v>
      </c>
      <c r="F6">
        <v>8</v>
      </c>
      <c r="G6">
        <v>3</v>
      </c>
      <c r="H6" t="s">
        <v>660</v>
      </c>
      <c r="I6" t="s">
        <v>660</v>
      </c>
      <c r="J6" t="s">
        <v>660</v>
      </c>
      <c r="K6" t="s">
        <v>660</v>
      </c>
      <c r="L6" t="s">
        <v>660</v>
      </c>
      <c r="M6" t="s">
        <v>660</v>
      </c>
    </row>
    <row r="7" spans="1:13" x14ac:dyDescent="0.35">
      <c r="A7" s="85" t="s">
        <v>657</v>
      </c>
      <c r="B7">
        <v>9</v>
      </c>
      <c r="C7">
        <v>5</v>
      </c>
      <c r="D7">
        <v>3</v>
      </c>
      <c r="E7">
        <v>6</v>
      </c>
      <c r="F7" t="s">
        <v>660</v>
      </c>
      <c r="G7" t="s">
        <v>660</v>
      </c>
      <c r="H7" t="s">
        <v>660</v>
      </c>
      <c r="I7" t="s">
        <v>660</v>
      </c>
      <c r="J7" t="s">
        <v>660</v>
      </c>
      <c r="K7" t="s">
        <v>660</v>
      </c>
      <c r="L7" t="s">
        <v>660</v>
      </c>
      <c r="M7" t="s">
        <v>660</v>
      </c>
    </row>
    <row r="8" spans="1:13" x14ac:dyDescent="0.35">
      <c r="A8" s="85" t="s">
        <v>658</v>
      </c>
      <c r="B8">
        <v>3</v>
      </c>
      <c r="C8">
        <v>7</v>
      </c>
      <c r="D8">
        <v>4</v>
      </c>
      <c r="E8">
        <v>7</v>
      </c>
      <c r="F8" t="s">
        <v>660</v>
      </c>
      <c r="G8" t="s">
        <v>660</v>
      </c>
      <c r="H8" t="s">
        <v>660</v>
      </c>
      <c r="I8" t="s">
        <v>660</v>
      </c>
      <c r="J8" t="s">
        <v>660</v>
      </c>
      <c r="K8" t="s">
        <v>660</v>
      </c>
      <c r="L8" t="s">
        <v>660</v>
      </c>
      <c r="M8" t="s">
        <v>660</v>
      </c>
    </row>
    <row r="9" spans="1:13" x14ac:dyDescent="0.35">
      <c r="A9" s="85" t="s">
        <v>659</v>
      </c>
      <c r="B9">
        <v>7</v>
      </c>
      <c r="C9">
        <v>2</v>
      </c>
      <c r="D9">
        <v>5</v>
      </c>
      <c r="E9">
        <v>8</v>
      </c>
      <c r="F9" t="s">
        <v>660</v>
      </c>
      <c r="G9" t="s">
        <v>660</v>
      </c>
      <c r="H9" t="s">
        <v>660</v>
      </c>
      <c r="I9" t="s">
        <v>660</v>
      </c>
      <c r="J9" t="s">
        <v>660</v>
      </c>
      <c r="K9" t="s">
        <v>660</v>
      </c>
      <c r="L9" t="s">
        <v>660</v>
      </c>
      <c r="M9" t="s">
        <v>660</v>
      </c>
    </row>
  </sheetData>
  <mergeCells count="1">
    <mergeCell ref="A1:M1"/>
  </mergeCells>
  <phoneticPr fontId="32" type="noConversion"/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E728D-E3F9-4FF0-BF06-80399249B80C}">
  <dimension ref="A1:M13"/>
  <sheetViews>
    <sheetView workbookViewId="0">
      <selection activeCell="E5" sqref="E5"/>
    </sheetView>
  </sheetViews>
  <sheetFormatPr defaultRowHeight="15.5" x14ac:dyDescent="0.35"/>
  <cols>
    <col min="2" max="2" width="12" bestFit="1" customWidth="1"/>
    <col min="3" max="3" width="10.75" bestFit="1" customWidth="1"/>
    <col min="4" max="4" width="12" bestFit="1" customWidth="1"/>
    <col min="5" max="5" width="13.08203125" bestFit="1" customWidth="1"/>
  </cols>
  <sheetData>
    <row r="1" spans="1:13" ht="28.5" x14ac:dyDescent="0.65">
      <c r="A1" s="223" t="s">
        <v>976</v>
      </c>
      <c r="B1" s="223"/>
      <c r="C1" s="223"/>
      <c r="D1" s="223"/>
      <c r="E1" s="223"/>
      <c r="F1" s="223"/>
      <c r="G1" s="223"/>
      <c r="H1" s="223"/>
      <c r="I1" s="84"/>
      <c r="J1" s="84"/>
      <c r="K1" s="84"/>
      <c r="L1" s="84"/>
      <c r="M1" s="84"/>
    </row>
    <row r="2" spans="1:13" ht="23.5" x14ac:dyDescent="0.55000000000000004">
      <c r="A2" s="224" t="s">
        <v>987</v>
      </c>
      <c r="B2" s="224"/>
      <c r="C2" s="224"/>
      <c r="D2" s="224"/>
      <c r="E2" s="224"/>
      <c r="F2" s="224"/>
      <c r="G2" s="224"/>
      <c r="H2" s="224"/>
    </row>
    <row r="4" spans="1:13" x14ac:dyDescent="0.35">
      <c r="B4" s="85" t="s">
        <v>984</v>
      </c>
      <c r="C4" s="85" t="s">
        <v>985</v>
      </c>
      <c r="D4" s="85" t="s">
        <v>986</v>
      </c>
      <c r="E4" s="85" t="s">
        <v>988</v>
      </c>
      <c r="F4" s="85"/>
      <c r="G4" s="85"/>
      <c r="H4" s="85"/>
      <c r="I4" s="85"/>
      <c r="J4" s="85"/>
      <c r="K4" s="85"/>
      <c r="L4" s="85"/>
      <c r="M4" s="85"/>
    </row>
    <row r="5" spans="1:13" x14ac:dyDescent="0.35">
      <c r="A5" s="85" t="s">
        <v>814</v>
      </c>
      <c r="B5">
        <v>0</v>
      </c>
      <c r="C5">
        <v>4</v>
      </c>
      <c r="D5">
        <v>1</v>
      </c>
    </row>
    <row r="6" spans="1:13" x14ac:dyDescent="0.35">
      <c r="A6" s="85" t="s">
        <v>977</v>
      </c>
      <c r="B6">
        <v>5</v>
      </c>
      <c r="C6">
        <v>9</v>
      </c>
      <c r="D6">
        <v>1</v>
      </c>
    </row>
    <row r="7" spans="1:13" x14ac:dyDescent="0.35">
      <c r="A7" s="85" t="s">
        <v>978</v>
      </c>
      <c r="B7">
        <v>6</v>
      </c>
      <c r="C7">
        <v>0</v>
      </c>
      <c r="D7">
        <v>4</v>
      </c>
    </row>
    <row r="8" spans="1:13" x14ac:dyDescent="0.35">
      <c r="A8" s="85" t="s">
        <v>979</v>
      </c>
      <c r="B8">
        <v>7</v>
      </c>
      <c r="C8">
        <v>6</v>
      </c>
      <c r="D8">
        <v>2</v>
      </c>
    </row>
    <row r="9" spans="1:13" x14ac:dyDescent="0.35">
      <c r="A9" s="85" t="s">
        <v>980</v>
      </c>
      <c r="B9">
        <v>10</v>
      </c>
      <c r="C9">
        <v>7</v>
      </c>
      <c r="D9">
        <v>0</v>
      </c>
    </row>
    <row r="10" spans="1:13" x14ac:dyDescent="0.35">
      <c r="A10" s="85" t="s">
        <v>981</v>
      </c>
      <c r="B10">
        <v>0</v>
      </c>
      <c r="C10">
        <v>8</v>
      </c>
      <c r="D10">
        <v>6</v>
      </c>
    </row>
    <row r="11" spans="1:13" x14ac:dyDescent="0.35">
      <c r="A11" s="85" t="s">
        <v>817</v>
      </c>
      <c r="B11">
        <v>15</v>
      </c>
      <c r="C11">
        <v>0</v>
      </c>
      <c r="D11">
        <v>9</v>
      </c>
    </row>
    <row r="12" spans="1:13" x14ac:dyDescent="0.35">
      <c r="A12" s="85" t="s">
        <v>982</v>
      </c>
      <c r="B12">
        <v>0</v>
      </c>
      <c r="C12">
        <v>0</v>
      </c>
      <c r="D12">
        <v>9</v>
      </c>
    </row>
    <row r="13" spans="1:13" x14ac:dyDescent="0.35">
      <c r="A13" s="85" t="s">
        <v>983</v>
      </c>
      <c r="B13">
        <v>9</v>
      </c>
      <c r="C13">
        <v>1</v>
      </c>
      <c r="D13">
        <v>14</v>
      </c>
    </row>
  </sheetData>
  <mergeCells count="2">
    <mergeCell ref="A2:H2"/>
    <mergeCell ref="A1:H1"/>
  </mergeCell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971BE-E324-49AF-B50B-CCBAE3FDCCB8}">
  <dimension ref="A1:E9"/>
  <sheetViews>
    <sheetView workbookViewId="0">
      <selection activeCell="B2" sqref="B2"/>
    </sheetView>
  </sheetViews>
  <sheetFormatPr defaultRowHeight="15.5" x14ac:dyDescent="0.35"/>
  <cols>
    <col min="2" max="2" width="10.6640625" bestFit="1" customWidth="1"/>
  </cols>
  <sheetData>
    <row r="1" spans="1:5" x14ac:dyDescent="0.35">
      <c r="A1" t="s">
        <v>676</v>
      </c>
      <c r="B1" t="s">
        <v>677</v>
      </c>
    </row>
    <row r="2" spans="1:5" x14ac:dyDescent="0.35">
      <c r="A2">
        <v>1</v>
      </c>
      <c r="E2" t="s">
        <v>678</v>
      </c>
    </row>
    <row r="3" spans="1:5" x14ac:dyDescent="0.35">
      <c r="A3">
        <v>2</v>
      </c>
      <c r="E3" t="s">
        <v>679</v>
      </c>
    </row>
    <row r="4" spans="1:5" x14ac:dyDescent="0.35">
      <c r="A4">
        <v>3</v>
      </c>
    </row>
    <row r="5" spans="1:5" x14ac:dyDescent="0.35">
      <c r="A5">
        <v>4</v>
      </c>
    </row>
    <row r="6" spans="1:5" x14ac:dyDescent="0.35">
      <c r="A6">
        <v>5</v>
      </c>
    </row>
    <row r="7" spans="1:5" x14ac:dyDescent="0.35">
      <c r="A7">
        <v>6</v>
      </c>
    </row>
    <row r="8" spans="1:5" x14ac:dyDescent="0.35">
      <c r="A8">
        <v>7</v>
      </c>
    </row>
    <row r="9" spans="1:5" x14ac:dyDescent="0.35">
      <c r="A9">
        <v>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A0354-E37E-4049-B353-6CD6AA49C2AD}">
  <dimension ref="A1:B8"/>
  <sheetViews>
    <sheetView workbookViewId="0">
      <selection activeCell="B9" sqref="B9"/>
    </sheetView>
  </sheetViews>
  <sheetFormatPr defaultRowHeight="15.5" x14ac:dyDescent="0.35"/>
  <cols>
    <col min="1" max="1" width="10.25" bestFit="1" customWidth="1"/>
    <col min="2" max="2" width="12.25" bestFit="1" customWidth="1"/>
  </cols>
  <sheetData>
    <row r="1" spans="1:2" x14ac:dyDescent="0.35">
      <c r="A1" s="86" t="s">
        <v>662</v>
      </c>
      <c r="B1" s="86" t="s">
        <v>661</v>
      </c>
    </row>
    <row r="2" spans="1:2" x14ac:dyDescent="0.35">
      <c r="A2" t="s">
        <v>406</v>
      </c>
      <c r="B2" t="s">
        <v>669</v>
      </c>
    </row>
    <row r="3" spans="1:2" x14ac:dyDescent="0.35">
      <c r="A3" t="s">
        <v>663</v>
      </c>
      <c r="B3" t="s">
        <v>670</v>
      </c>
    </row>
    <row r="4" spans="1:2" x14ac:dyDescent="0.35">
      <c r="A4" t="s">
        <v>664</v>
      </c>
      <c r="B4" t="s">
        <v>671</v>
      </c>
    </row>
    <row r="5" spans="1:2" x14ac:dyDescent="0.35">
      <c r="A5" t="s">
        <v>665</v>
      </c>
      <c r="B5" t="s">
        <v>672</v>
      </c>
    </row>
    <row r="6" spans="1:2" x14ac:dyDescent="0.35">
      <c r="A6" t="s">
        <v>666</v>
      </c>
      <c r="B6" t="s">
        <v>673</v>
      </c>
    </row>
    <row r="7" spans="1:2" x14ac:dyDescent="0.35">
      <c r="A7" t="s">
        <v>667</v>
      </c>
      <c r="B7" t="s">
        <v>674</v>
      </c>
    </row>
    <row r="8" spans="1:2" x14ac:dyDescent="0.35">
      <c r="A8" t="s">
        <v>668</v>
      </c>
      <c r="B8" t="s">
        <v>675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workbookViewId="0">
      <selection activeCell="B20" sqref="B20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customWidth="1"/>
    <col min="4" max="4" width="15.58203125" bestFit="1" customWidth="1"/>
  </cols>
  <sheetData>
    <row r="1" spans="1:6" ht="26" x14ac:dyDescent="0.6">
      <c r="A1" s="200" t="s">
        <v>112</v>
      </c>
      <c r="B1" s="200"/>
      <c r="C1" s="200"/>
      <c r="D1" s="200"/>
      <c r="E1" s="200"/>
      <c r="F1" s="200"/>
    </row>
    <row r="2" spans="1:6" ht="23.5" x14ac:dyDescent="0.55000000000000004">
      <c r="A2" s="201" t="s">
        <v>108</v>
      </c>
      <c r="B2" s="201"/>
      <c r="C2" s="201"/>
      <c r="D2" s="201"/>
      <c r="E2" s="201"/>
      <c r="F2" s="201"/>
    </row>
    <row r="3" spans="1:6" ht="23.5" x14ac:dyDescent="0.55000000000000004">
      <c r="A3" s="201" t="s">
        <v>109</v>
      </c>
      <c r="B3" s="201"/>
      <c r="C3" s="201"/>
      <c r="D3" s="201"/>
      <c r="E3" s="201"/>
      <c r="F3" s="201"/>
    </row>
    <row r="4" spans="1:6" ht="23.5" x14ac:dyDescent="0.55000000000000004">
      <c r="A4" s="201" t="s">
        <v>110</v>
      </c>
      <c r="B4" s="201"/>
      <c r="C4" s="201"/>
      <c r="D4" s="201"/>
      <c r="E4" s="201"/>
      <c r="F4" s="201"/>
    </row>
    <row r="5" spans="1:6" ht="23.5" x14ac:dyDescent="0.55000000000000004">
      <c r="A5" s="202" t="s">
        <v>111</v>
      </c>
      <c r="B5" s="202"/>
      <c r="C5" s="202"/>
      <c r="D5" s="202"/>
      <c r="E5" s="202"/>
      <c r="F5" s="202"/>
    </row>
    <row r="7" spans="1:6" x14ac:dyDescent="0.35">
      <c r="A7" t="s">
        <v>107</v>
      </c>
      <c r="B7" t="s">
        <v>106</v>
      </c>
      <c r="C7" t="s">
        <v>105</v>
      </c>
      <c r="D7" t="s">
        <v>609</v>
      </c>
      <c r="E7" t="s">
        <v>633</v>
      </c>
    </row>
    <row r="8" spans="1:6" x14ac:dyDescent="0.35">
      <c r="A8" s="6" t="s">
        <v>104</v>
      </c>
      <c r="B8" s="6" t="s">
        <v>103</v>
      </c>
      <c r="C8">
        <v>13.81</v>
      </c>
      <c r="D8">
        <v>1996</v>
      </c>
    </row>
    <row r="9" spans="1:6" x14ac:dyDescent="0.35">
      <c r="A9" s="2" t="s">
        <v>102</v>
      </c>
      <c r="B9" s="2" t="s">
        <v>101</v>
      </c>
      <c r="C9">
        <v>4499.96</v>
      </c>
      <c r="D9">
        <v>1999</v>
      </c>
    </row>
    <row r="10" spans="1:6" x14ac:dyDescent="0.35">
      <c r="A10" s="2" t="s">
        <v>100</v>
      </c>
      <c r="B10" s="2" t="s">
        <v>99</v>
      </c>
      <c r="C10">
        <v>2.2000000000000002</v>
      </c>
      <c r="D10">
        <v>1999</v>
      </c>
    </row>
    <row r="11" spans="1:6" x14ac:dyDescent="0.35">
      <c r="A11" s="2" t="s">
        <v>98</v>
      </c>
      <c r="B11" s="2" t="s">
        <v>97</v>
      </c>
      <c r="C11">
        <v>6.51</v>
      </c>
      <c r="D11">
        <v>1950</v>
      </c>
    </row>
    <row r="12" spans="1:6" x14ac:dyDescent="0.35">
      <c r="A12" s="2" t="s">
        <v>96</v>
      </c>
      <c r="B12" s="2" t="s">
        <v>95</v>
      </c>
      <c r="C12">
        <v>11.21</v>
      </c>
      <c r="D12">
        <v>1949</v>
      </c>
    </row>
    <row r="13" spans="1:6" x14ac:dyDescent="0.35">
      <c r="A13" s="2" t="s">
        <v>94</v>
      </c>
      <c r="B13" s="2" t="s">
        <v>93</v>
      </c>
      <c r="C13">
        <v>314.95999999999998</v>
      </c>
      <c r="D13">
        <v>2000</v>
      </c>
    </row>
    <row r="14" spans="1:6" x14ac:dyDescent="0.35">
      <c r="A14" s="2" t="s">
        <v>92</v>
      </c>
      <c r="B14" s="2" t="s">
        <v>91</v>
      </c>
      <c r="C14">
        <v>5199.96</v>
      </c>
      <c r="D14">
        <v>2003</v>
      </c>
    </row>
    <row r="15" spans="1:6" x14ac:dyDescent="0.35">
      <c r="A15" s="2" t="s">
        <v>90</v>
      </c>
      <c r="B15" s="2" t="s">
        <v>89</v>
      </c>
      <c r="C15">
        <v>349.96</v>
      </c>
      <c r="D15">
        <v>2007</v>
      </c>
    </row>
    <row r="16" spans="1:6" x14ac:dyDescent="0.35">
      <c r="A16" s="2" t="s">
        <v>88</v>
      </c>
      <c r="B16" s="7" t="s">
        <v>87</v>
      </c>
      <c r="C16">
        <v>2.61</v>
      </c>
      <c r="D16">
        <v>2013</v>
      </c>
    </row>
    <row r="17" spans="1:4" x14ac:dyDescent="0.35">
      <c r="A17" s="2" t="s">
        <v>86</v>
      </c>
      <c r="B17" s="7" t="s">
        <v>85</v>
      </c>
      <c r="C17">
        <v>7.41</v>
      </c>
      <c r="D17">
        <v>1998</v>
      </c>
    </row>
    <row r="18" spans="1:4" x14ac:dyDescent="0.35">
      <c r="A18" s="2" t="s">
        <v>84</v>
      </c>
      <c r="B18" s="7" t="s">
        <v>83</v>
      </c>
      <c r="C18">
        <v>12.360000000000001</v>
      </c>
      <c r="D18">
        <v>1950</v>
      </c>
    </row>
    <row r="19" spans="1:4" x14ac:dyDescent="0.35">
      <c r="A19" s="2" t="s">
        <v>82</v>
      </c>
      <c r="B19" s="2" t="s">
        <v>81</v>
      </c>
      <c r="C19">
        <v>384.96</v>
      </c>
      <c r="D19">
        <v>1976</v>
      </c>
    </row>
    <row r="20" spans="1:4" x14ac:dyDescent="0.35">
      <c r="A20" s="2" t="s">
        <v>80</v>
      </c>
      <c r="B20" s="7" t="s">
        <v>79</v>
      </c>
      <c r="C20">
        <v>3.76</v>
      </c>
      <c r="D20">
        <v>1982</v>
      </c>
    </row>
    <row r="21" spans="1:4" x14ac:dyDescent="0.35">
      <c r="A21" s="2" t="s">
        <v>78</v>
      </c>
      <c r="B21" s="7" t="s">
        <v>77</v>
      </c>
      <c r="C21">
        <v>11.96</v>
      </c>
      <c r="D21">
        <v>1988</v>
      </c>
    </row>
    <row r="22" spans="1:4" x14ac:dyDescent="0.35">
      <c r="A22" s="2" t="s">
        <v>76</v>
      </c>
      <c r="B22" s="7" t="s">
        <v>75</v>
      </c>
      <c r="C22">
        <v>17.46</v>
      </c>
      <c r="D22">
        <v>1967</v>
      </c>
    </row>
    <row r="23" spans="1:4" x14ac:dyDescent="0.35">
      <c r="A23" s="2" t="s">
        <v>74</v>
      </c>
      <c r="B23" s="2" t="s">
        <v>73</v>
      </c>
      <c r="C23">
        <v>437.46</v>
      </c>
      <c r="D23">
        <v>1962</v>
      </c>
    </row>
    <row r="24" spans="1:4" x14ac:dyDescent="0.35">
      <c r="A24" s="2" t="s">
        <v>72</v>
      </c>
      <c r="B24" s="2" t="s">
        <v>71</v>
      </c>
      <c r="C24">
        <v>649.96</v>
      </c>
      <c r="D24">
        <v>2000</v>
      </c>
    </row>
    <row r="25" spans="1:4" x14ac:dyDescent="0.35">
      <c r="A25" s="2" t="s">
        <v>70</v>
      </c>
      <c r="B25" s="2" t="s">
        <v>69</v>
      </c>
      <c r="C25">
        <v>481.21</v>
      </c>
      <c r="D25">
        <v>2003</v>
      </c>
    </row>
    <row r="26" spans="1:4" x14ac:dyDescent="0.35">
      <c r="A26" s="2" t="s">
        <v>68</v>
      </c>
      <c r="B26" s="2" t="s">
        <v>67</v>
      </c>
      <c r="C26">
        <v>524.96</v>
      </c>
      <c r="D26">
        <v>2004</v>
      </c>
    </row>
    <row r="27" spans="1:4" x14ac:dyDescent="0.35">
      <c r="A27" s="2" t="s">
        <v>66</v>
      </c>
      <c r="B27" s="2" t="s">
        <v>65</v>
      </c>
      <c r="C27">
        <v>568.71</v>
      </c>
      <c r="D27">
        <v>2005</v>
      </c>
    </row>
    <row r="28" spans="1:4" x14ac:dyDescent="0.35">
      <c r="A28" s="2" t="s">
        <v>64</v>
      </c>
      <c r="B28" s="2" t="s">
        <v>63</v>
      </c>
      <c r="C28">
        <v>890.46</v>
      </c>
      <c r="D28">
        <v>1999</v>
      </c>
    </row>
    <row r="29" spans="1:4" x14ac:dyDescent="0.35">
      <c r="A29" s="2" t="s">
        <v>62</v>
      </c>
      <c r="B29" s="2" t="s">
        <v>61</v>
      </c>
      <c r="C29">
        <v>7499.96</v>
      </c>
      <c r="D29">
        <v>1999</v>
      </c>
    </row>
    <row r="30" spans="1:4" x14ac:dyDescent="0.35">
      <c r="A30" s="2" t="s">
        <v>60</v>
      </c>
      <c r="B30" s="2" t="s">
        <v>59</v>
      </c>
      <c r="C30">
        <v>787.46</v>
      </c>
      <c r="D30">
        <v>2000</v>
      </c>
    </row>
    <row r="31" spans="1:4" x14ac:dyDescent="0.35">
      <c r="A31" s="2" t="s">
        <v>58</v>
      </c>
      <c r="B31" s="2" t="s">
        <v>57</v>
      </c>
      <c r="C31">
        <v>13232.96</v>
      </c>
      <c r="D31">
        <v>2010</v>
      </c>
    </row>
    <row r="32" spans="1:4" x14ac:dyDescent="0.35">
      <c r="A32" s="6" t="s">
        <v>56</v>
      </c>
      <c r="B32" s="6" t="s">
        <v>55</v>
      </c>
      <c r="C32">
        <v>39.910000000000004</v>
      </c>
      <c r="D32">
        <v>2011</v>
      </c>
    </row>
    <row r="33" spans="1:4" x14ac:dyDescent="0.35">
      <c r="A33" s="2" t="s">
        <v>54</v>
      </c>
      <c r="B33" s="2" t="s">
        <v>53</v>
      </c>
      <c r="C33">
        <v>1006.21</v>
      </c>
      <c r="D33">
        <v>2011</v>
      </c>
    </row>
    <row r="34" spans="1:4" x14ac:dyDescent="0.35">
      <c r="A34" s="2" t="s">
        <v>52</v>
      </c>
      <c r="B34" s="2" t="s">
        <v>51</v>
      </c>
      <c r="C34">
        <v>1200.19</v>
      </c>
      <c r="D34">
        <v>2011</v>
      </c>
    </row>
    <row r="35" spans="1:4" x14ac:dyDescent="0.35">
      <c r="A35" s="2" t="s">
        <v>50</v>
      </c>
      <c r="B35" s="2" t="s">
        <v>49</v>
      </c>
      <c r="C35">
        <v>1499.96</v>
      </c>
      <c r="D35">
        <v>2012</v>
      </c>
    </row>
    <row r="36" spans="1:4" x14ac:dyDescent="0.35">
      <c r="A36" s="2" t="s">
        <v>48</v>
      </c>
      <c r="B36" s="2" t="s">
        <v>47</v>
      </c>
      <c r="C36">
        <v>1.96</v>
      </c>
      <c r="D36">
        <v>2020</v>
      </c>
    </row>
    <row r="37" spans="1:4" x14ac:dyDescent="0.35">
      <c r="A37" s="2" t="s">
        <v>46</v>
      </c>
      <c r="B37" s="2" t="s">
        <v>45</v>
      </c>
      <c r="C37">
        <v>6.16</v>
      </c>
      <c r="D37">
        <v>2013</v>
      </c>
    </row>
    <row r="38" spans="1:4" x14ac:dyDescent="0.35">
      <c r="A38" s="2" t="s">
        <v>44</v>
      </c>
      <c r="B38" s="2" t="s">
        <v>43</v>
      </c>
      <c r="C38">
        <v>9.4600000000000009</v>
      </c>
      <c r="D38">
        <v>1998</v>
      </c>
    </row>
    <row r="39" spans="1:4" x14ac:dyDescent="0.35">
      <c r="A39" s="2" t="s">
        <v>42</v>
      </c>
      <c r="B39" s="2" t="s">
        <v>41</v>
      </c>
      <c r="C39">
        <v>7.31</v>
      </c>
      <c r="D39">
        <v>1998</v>
      </c>
    </row>
    <row r="40" spans="1:4" x14ac:dyDescent="0.35">
      <c r="A40" s="2" t="s">
        <v>40</v>
      </c>
      <c r="B40" s="2" t="s">
        <v>39</v>
      </c>
      <c r="C40">
        <v>12.46</v>
      </c>
      <c r="D40">
        <v>1985</v>
      </c>
    </row>
    <row r="41" spans="1:4" x14ac:dyDescent="0.35">
      <c r="A41" s="2" t="s">
        <v>38</v>
      </c>
      <c r="B41" s="2" t="s">
        <v>37</v>
      </c>
      <c r="C41">
        <v>6.46</v>
      </c>
      <c r="D41">
        <v>1935</v>
      </c>
    </row>
    <row r="42" spans="1:4" x14ac:dyDescent="0.35">
      <c r="A42" s="2" t="s">
        <v>36</v>
      </c>
      <c r="B42" s="2" t="s">
        <v>35</v>
      </c>
      <c r="C42">
        <v>9.7600000000000016</v>
      </c>
      <c r="D42">
        <v>1989</v>
      </c>
    </row>
    <row r="43" spans="1:4" x14ac:dyDescent="0.35">
      <c r="A43" s="2" t="s">
        <v>34</v>
      </c>
      <c r="B43" s="2" t="s">
        <v>33</v>
      </c>
      <c r="C43">
        <v>279.95999999999998</v>
      </c>
      <c r="D43">
        <v>1982</v>
      </c>
    </row>
    <row r="44" spans="1:4" x14ac:dyDescent="0.35">
      <c r="A44" s="2" t="s">
        <v>32</v>
      </c>
      <c r="B44" s="2" t="s">
        <v>31</v>
      </c>
      <c r="C44">
        <v>2299.96</v>
      </c>
      <c r="D44">
        <v>1965</v>
      </c>
    </row>
    <row r="45" spans="1:4" x14ac:dyDescent="0.35">
      <c r="A45" s="2" t="s">
        <v>30</v>
      </c>
      <c r="B45" s="2" t="s">
        <v>29</v>
      </c>
      <c r="C45">
        <v>549.96</v>
      </c>
      <c r="D45">
        <v>1912</v>
      </c>
    </row>
    <row r="46" spans="1:4" x14ac:dyDescent="0.35">
      <c r="A46" s="2" t="s">
        <v>27</v>
      </c>
      <c r="B46" s="2" t="s">
        <v>28</v>
      </c>
      <c r="C46">
        <v>879.96</v>
      </c>
      <c r="D46">
        <v>1912</v>
      </c>
    </row>
    <row r="47" spans="1:4" x14ac:dyDescent="0.35">
      <c r="A47" s="2" t="s">
        <v>27</v>
      </c>
      <c r="B47" s="2" t="s">
        <v>26</v>
      </c>
      <c r="C47">
        <v>1000.21</v>
      </c>
      <c r="D47">
        <v>1914</v>
      </c>
    </row>
    <row r="48" spans="1:4" x14ac:dyDescent="0.35">
      <c r="A48" s="2" t="s">
        <v>25</v>
      </c>
      <c r="B48" s="2" t="s">
        <v>24</v>
      </c>
      <c r="C48">
        <v>1024.96</v>
      </c>
      <c r="D48">
        <v>1934</v>
      </c>
    </row>
    <row r="49" spans="1:4" x14ac:dyDescent="0.35">
      <c r="A49" s="2" t="s">
        <v>23</v>
      </c>
      <c r="B49" s="2" t="s">
        <v>22</v>
      </c>
      <c r="C49">
        <v>1279.96</v>
      </c>
      <c r="D49">
        <v>1944</v>
      </c>
    </row>
    <row r="50" spans="1:4" x14ac:dyDescent="0.35">
      <c r="A50" s="2" t="s">
        <v>21</v>
      </c>
      <c r="B50" s="2" t="s">
        <v>20</v>
      </c>
      <c r="C50">
        <v>54.96</v>
      </c>
      <c r="D50">
        <v>1055</v>
      </c>
    </row>
    <row r="51" spans="1:4" ht="31" x14ac:dyDescent="0.35">
      <c r="A51" s="2" t="s">
        <v>19</v>
      </c>
      <c r="B51" s="4" t="s">
        <v>18</v>
      </c>
      <c r="C51">
        <v>5.21</v>
      </c>
      <c r="D51">
        <v>1066</v>
      </c>
    </row>
    <row r="52" spans="1:4" ht="31" x14ac:dyDescent="0.35">
      <c r="A52" s="2" t="s">
        <v>17</v>
      </c>
      <c r="B52" s="4" t="s">
        <v>16</v>
      </c>
      <c r="C52">
        <v>18.990000000000002</v>
      </c>
      <c r="D52">
        <v>1977</v>
      </c>
    </row>
    <row r="53" spans="1:4" ht="31" x14ac:dyDescent="0.35">
      <c r="A53" s="2" t="s">
        <v>15</v>
      </c>
      <c r="B53" s="4" t="s">
        <v>14</v>
      </c>
      <c r="C53">
        <v>33.14</v>
      </c>
      <c r="D53">
        <v>1988</v>
      </c>
    </row>
    <row r="54" spans="1:4" ht="31" x14ac:dyDescent="0.35">
      <c r="A54" s="2" t="s">
        <v>13</v>
      </c>
      <c r="B54" s="4" t="s">
        <v>12</v>
      </c>
      <c r="C54">
        <v>43.88</v>
      </c>
      <c r="D54">
        <v>1921</v>
      </c>
    </row>
    <row r="55" spans="1:4" x14ac:dyDescent="0.35">
      <c r="A55" s="2" t="s">
        <v>11</v>
      </c>
      <c r="B55" s="2" t="s">
        <v>10</v>
      </c>
      <c r="C55">
        <v>28599.96</v>
      </c>
      <c r="D55">
        <v>2009</v>
      </c>
    </row>
    <row r="56" spans="1:4" x14ac:dyDescent="0.35">
      <c r="A56" s="2" t="s">
        <v>9</v>
      </c>
      <c r="B56" s="2" t="s">
        <v>8</v>
      </c>
      <c r="C56">
        <v>43999.96</v>
      </c>
      <c r="D56">
        <v>2008</v>
      </c>
    </row>
    <row r="57" spans="1:4" x14ac:dyDescent="0.35">
      <c r="A57" s="2" t="s">
        <v>7</v>
      </c>
      <c r="B57" s="2" t="s">
        <v>6</v>
      </c>
      <c r="C57">
        <v>3059.96</v>
      </c>
      <c r="D57">
        <v>2007</v>
      </c>
    </row>
    <row r="58" spans="1:4" x14ac:dyDescent="0.35">
      <c r="A58" s="2" t="s">
        <v>5</v>
      </c>
      <c r="B58" s="2" t="s">
        <v>4</v>
      </c>
      <c r="C58">
        <v>6119.96</v>
      </c>
      <c r="D58">
        <v>2005</v>
      </c>
    </row>
    <row r="59" spans="1:4" x14ac:dyDescent="0.35">
      <c r="A59" s="2" t="s">
        <v>3</v>
      </c>
      <c r="B59" s="2" t="s">
        <v>2</v>
      </c>
      <c r="C59">
        <v>10709.96</v>
      </c>
      <c r="D59">
        <v>2005</v>
      </c>
    </row>
    <row r="60" spans="1:4" x14ac:dyDescent="0.35">
      <c r="A60" s="2" t="s">
        <v>1</v>
      </c>
      <c r="B60" s="2" t="s">
        <v>0</v>
      </c>
      <c r="C60">
        <v>19799.96</v>
      </c>
      <c r="D60">
        <v>2001</v>
      </c>
    </row>
  </sheetData>
  <mergeCells count="5">
    <mergeCell ref="A1:F1"/>
    <mergeCell ref="A2:F2"/>
    <mergeCell ref="A3:F3"/>
    <mergeCell ref="A4:F4"/>
    <mergeCell ref="A5:F5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68909-BD9B-4EEE-81C0-8FAC40FC4E66}">
  <dimension ref="A1:D25"/>
  <sheetViews>
    <sheetView zoomScale="150" zoomScaleNormal="150" workbookViewId="0">
      <selection activeCell="F5" sqref="F5"/>
    </sheetView>
  </sheetViews>
  <sheetFormatPr defaultRowHeight="14.5" x14ac:dyDescent="0.35"/>
  <cols>
    <col min="1" max="1" width="10.5" style="121" customWidth="1"/>
    <col min="2" max="2" width="15.1640625" style="121" customWidth="1"/>
    <col min="3" max="3" width="10.5" style="121" bestFit="1" customWidth="1"/>
    <col min="4" max="4" width="10.25" style="121" bestFit="1" customWidth="1"/>
    <col min="5" max="16384" width="8.6640625" style="121"/>
  </cols>
  <sheetData>
    <row r="1" spans="1:4" x14ac:dyDescent="0.35">
      <c r="A1" s="124" t="s">
        <v>118</v>
      </c>
      <c r="B1" s="124" t="s">
        <v>1057</v>
      </c>
      <c r="C1" s="121" t="s">
        <v>1056</v>
      </c>
      <c r="D1" s="121" t="s">
        <v>1058</v>
      </c>
    </row>
    <row r="2" spans="1:4" ht="15.5" x14ac:dyDescent="0.35">
      <c r="A2" s="123">
        <v>44197</v>
      </c>
      <c r="B2" s="122">
        <v>5213292</v>
      </c>
      <c r="D2" s="198">
        <v>0.17725694444444443</v>
      </c>
    </row>
    <row r="3" spans="1:4" ht="15.5" x14ac:dyDescent="0.35">
      <c r="A3" s="123">
        <v>44260</v>
      </c>
      <c r="B3" s="122">
        <v>2038516</v>
      </c>
      <c r="D3" s="199">
        <v>0.71695601851851853</v>
      </c>
    </row>
    <row r="4" spans="1:4" ht="15.5" x14ac:dyDescent="0.35">
      <c r="A4" s="123">
        <v>43960</v>
      </c>
      <c r="B4" s="122">
        <v>2489601</v>
      </c>
      <c r="D4" s="198">
        <v>0.25423611111111111</v>
      </c>
    </row>
    <row r="5" spans="1:4" ht="15.5" x14ac:dyDescent="0.35">
      <c r="A5" s="123">
        <v>43562</v>
      </c>
      <c r="B5" s="122">
        <v>9051231</v>
      </c>
      <c r="D5" s="198">
        <v>0.88347222222222221</v>
      </c>
    </row>
    <row r="6" spans="1:4" ht="15.5" x14ac:dyDescent="0.35">
      <c r="A6" s="123">
        <v>43833</v>
      </c>
      <c r="B6" s="122">
        <v>5225156</v>
      </c>
      <c r="D6" s="199">
        <v>0.80508101851851854</v>
      </c>
    </row>
    <row r="7" spans="1:4" ht="15.5" x14ac:dyDescent="0.35">
      <c r="A7" s="123">
        <v>43924</v>
      </c>
      <c r="B7" s="122">
        <v>3266644</v>
      </c>
      <c r="D7" s="198">
        <v>0.88987268518518514</v>
      </c>
    </row>
    <row r="8" spans="1:4" ht="15.5" x14ac:dyDescent="0.35">
      <c r="A8" s="123">
        <v>44177</v>
      </c>
      <c r="B8" s="122">
        <v>2078794</v>
      </c>
      <c r="D8" s="199">
        <v>0.97452546296296294</v>
      </c>
    </row>
    <row r="9" spans="1:4" ht="15.5" x14ac:dyDescent="0.35">
      <c r="A9" s="123">
        <v>44545</v>
      </c>
      <c r="B9" s="122">
        <v>1591434</v>
      </c>
      <c r="D9" s="199">
        <v>0.30505787037037035</v>
      </c>
    </row>
    <row r="10" spans="1:4" ht="15.5" x14ac:dyDescent="0.35">
      <c r="A10" s="123">
        <v>44348</v>
      </c>
      <c r="B10" s="122">
        <v>8518985</v>
      </c>
      <c r="D10" s="199">
        <v>9.3217592592592588E-2</v>
      </c>
    </row>
    <row r="11" spans="1:4" ht="15.5" x14ac:dyDescent="0.35">
      <c r="A11" s="123">
        <v>44423</v>
      </c>
      <c r="B11" s="122">
        <v>1973050</v>
      </c>
      <c r="D11" s="199">
        <v>0.50853009259259252</v>
      </c>
    </row>
    <row r="12" spans="1:4" ht="15.5" x14ac:dyDescent="0.35">
      <c r="A12" s="123">
        <v>36422</v>
      </c>
      <c r="B12" s="122">
        <v>7599195</v>
      </c>
      <c r="D12" s="199">
        <v>5.0219907407407414E-2</v>
      </c>
    </row>
    <row r="13" spans="1:4" ht="15.5" x14ac:dyDescent="0.35">
      <c r="A13" s="123">
        <v>37121</v>
      </c>
      <c r="B13" s="122">
        <v>9757876</v>
      </c>
      <c r="D13" s="199">
        <v>0.72030092592592598</v>
      </c>
    </row>
    <row r="14" spans="1:4" ht="15.5" x14ac:dyDescent="0.35">
      <c r="B14" s="122"/>
    </row>
    <row r="15" spans="1:4" ht="15.5" x14ac:dyDescent="0.35">
      <c r="B15" s="122"/>
    </row>
    <row r="16" spans="1:4" ht="15.5" x14ac:dyDescent="0.35">
      <c r="B16" s="122"/>
    </row>
    <row r="17" spans="2:2" ht="15.5" x14ac:dyDescent="0.35">
      <c r="B17" s="122"/>
    </row>
    <row r="18" spans="2:2" ht="15.5" x14ac:dyDescent="0.35">
      <c r="B18" s="122"/>
    </row>
    <row r="19" spans="2:2" ht="15.5" x14ac:dyDescent="0.35">
      <c r="B19" s="122"/>
    </row>
    <row r="20" spans="2:2" ht="15.5" x14ac:dyDescent="0.35">
      <c r="B20" s="122"/>
    </row>
    <row r="21" spans="2:2" ht="15.5" x14ac:dyDescent="0.35">
      <c r="B21" s="122"/>
    </row>
    <row r="22" spans="2:2" ht="15.5" x14ac:dyDescent="0.35">
      <c r="B22" s="122"/>
    </row>
    <row r="23" spans="2:2" ht="15.5" x14ac:dyDescent="0.35">
      <c r="B23" s="122"/>
    </row>
    <row r="24" spans="2:2" ht="15.5" x14ac:dyDescent="0.35">
      <c r="B24" s="122"/>
    </row>
    <row r="25" spans="2:2" ht="15.5" x14ac:dyDescent="0.35">
      <c r="B25" s="1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E4223-8C74-4179-B8A7-C09C4765D6F5}">
  <dimension ref="A1:QK145"/>
  <sheetViews>
    <sheetView showGridLines="0" topLeftCell="A3" zoomScaleNormal="100" zoomScalePageLayoutView="150" workbookViewId="0">
      <selection activeCell="G19" sqref="G19"/>
    </sheetView>
  </sheetViews>
  <sheetFormatPr defaultColWidth="15.75" defaultRowHeight="15.5" x14ac:dyDescent="0.35"/>
  <cols>
    <col min="1" max="1" width="16.5" style="129" customWidth="1"/>
    <col min="2" max="2" width="27.58203125" style="129" customWidth="1"/>
    <col min="3" max="3" width="18.5" style="129" customWidth="1"/>
    <col min="4" max="4" width="12.75" style="130" customWidth="1"/>
    <col min="5" max="5" width="15.75" style="129" customWidth="1"/>
    <col min="6" max="6" width="21.58203125" style="132" customWidth="1"/>
    <col min="7" max="7" width="25.5" style="129" customWidth="1"/>
    <col min="8" max="8" width="25.6640625" style="131" bestFit="1" customWidth="1"/>
    <col min="9" max="9" width="16.58203125" style="131" bestFit="1" customWidth="1"/>
    <col min="10" max="10" width="15.25" style="132" bestFit="1" customWidth="1"/>
    <col min="11" max="11" width="15.25" style="129" bestFit="1" customWidth="1"/>
    <col min="12" max="12" width="23.33203125" style="129" customWidth="1"/>
    <col min="13" max="13" width="11" style="129" customWidth="1"/>
    <col min="14" max="14" width="21.58203125" style="129" customWidth="1"/>
    <col min="15" max="15" width="11" style="129" customWidth="1"/>
    <col min="16" max="16" width="23.33203125" style="129" customWidth="1"/>
    <col min="17" max="17" width="11" style="129" customWidth="1"/>
    <col min="18" max="18" width="19.75" style="129" customWidth="1"/>
    <col min="19" max="19" width="15.75" style="129" customWidth="1"/>
    <col min="20" max="21" width="5.83203125" style="129" customWidth="1"/>
    <col min="22" max="22" width="4.83203125" style="129" customWidth="1"/>
    <col min="23" max="25" width="5.83203125" style="129" customWidth="1"/>
    <col min="26" max="26" width="4.83203125" style="129" customWidth="1"/>
    <col min="27" max="27" width="6.83203125" style="129" customWidth="1"/>
    <col min="28" max="31" width="5.83203125" style="129" customWidth="1"/>
    <col min="32" max="32" width="6.83203125" style="129" customWidth="1"/>
    <col min="33" max="33" width="5.83203125" style="129" customWidth="1"/>
    <col min="34" max="35" width="6.83203125" style="129" customWidth="1"/>
    <col min="36" max="36" width="5.83203125" style="129" customWidth="1"/>
    <col min="37" max="41" width="6.83203125" style="129" customWidth="1"/>
    <col min="42" max="44" width="5.83203125" style="129" customWidth="1"/>
    <col min="45" max="45" width="6.83203125" style="129" customWidth="1"/>
    <col min="46" max="48" width="5.83203125" style="129" customWidth="1"/>
    <col min="49" max="49" width="6.83203125" style="129" customWidth="1"/>
    <col min="50" max="50" width="5.83203125" style="129" customWidth="1"/>
    <col min="51" max="51" width="6.83203125" style="129" customWidth="1"/>
    <col min="52" max="52" width="5.83203125" style="129" customWidth="1"/>
    <col min="53" max="53" width="6.83203125" style="129" customWidth="1"/>
    <col min="54" max="54" width="11" style="129" customWidth="1"/>
    <col min="55" max="55" width="14.75" style="129" customWidth="1"/>
    <col min="56" max="56" width="11" style="129" customWidth="1"/>
    <col min="57" max="57" width="14.75" style="129" customWidth="1"/>
    <col min="58" max="58" width="11" style="129" customWidth="1"/>
    <col min="59" max="59" width="14.75" style="129" customWidth="1"/>
    <col min="60" max="60" width="11" style="129" customWidth="1"/>
    <col min="61" max="61" width="14.75" style="129" customWidth="1"/>
    <col min="62" max="62" width="11" style="129" customWidth="1"/>
    <col min="63" max="63" width="14.75" style="129" customWidth="1"/>
    <col min="64" max="64" width="11" style="129" customWidth="1"/>
    <col min="65" max="65" width="14.75" style="129" customWidth="1"/>
    <col min="66" max="66" width="11" style="129" customWidth="1"/>
    <col min="67" max="67" width="14.75" style="129" customWidth="1"/>
    <col min="68" max="68" width="11" style="129" customWidth="1"/>
    <col min="69" max="69" width="14.75" style="129" customWidth="1"/>
    <col min="70" max="70" width="11" style="129" customWidth="1"/>
    <col min="71" max="71" width="14.75" style="129" customWidth="1"/>
    <col min="72" max="72" width="11" style="129" customWidth="1"/>
    <col min="73" max="73" width="14.75" style="129" customWidth="1"/>
    <col min="74" max="74" width="11" style="129" customWidth="1"/>
    <col min="75" max="75" width="14.75" style="129" customWidth="1"/>
    <col min="76" max="76" width="11" style="129" customWidth="1"/>
    <col min="77" max="77" width="14.75" style="129" customWidth="1"/>
    <col min="78" max="78" width="11" style="129" customWidth="1"/>
    <col min="79" max="79" width="14.75" style="129" customWidth="1"/>
    <col min="80" max="80" width="11" style="129" customWidth="1"/>
    <col min="81" max="81" width="14.75" style="129" customWidth="1"/>
    <col min="82" max="82" width="11" style="129" customWidth="1"/>
    <col min="83" max="83" width="14.75" style="129" customWidth="1"/>
    <col min="84" max="84" width="11" style="129" customWidth="1"/>
    <col min="85" max="85" width="14.75" style="129" customWidth="1"/>
    <col min="86" max="86" width="11" style="129" customWidth="1"/>
    <col min="87" max="87" width="14.75" style="129" customWidth="1"/>
    <col min="88" max="88" width="11" style="129" customWidth="1"/>
    <col min="89" max="89" width="14.75" style="129" customWidth="1"/>
    <col min="90" max="90" width="11" style="129" customWidth="1"/>
    <col min="91" max="91" width="14.75" style="129" customWidth="1"/>
    <col min="92" max="92" width="11" style="129" customWidth="1"/>
    <col min="93" max="93" width="14.75" style="129" customWidth="1"/>
    <col min="94" max="94" width="11" style="129" customWidth="1"/>
    <col min="95" max="95" width="14.75" style="129" customWidth="1"/>
    <col min="96" max="96" width="11" style="129" customWidth="1"/>
    <col min="97" max="97" width="14.75" style="129" customWidth="1"/>
    <col min="98" max="98" width="11" style="129" customWidth="1"/>
    <col min="99" max="99" width="14.75" style="129" customWidth="1"/>
    <col min="100" max="100" width="11" style="129" customWidth="1"/>
    <col min="101" max="101" width="19.5" style="129" customWidth="1"/>
    <col min="102" max="102" width="15.75" style="129" customWidth="1"/>
    <col min="103" max="112" width="9.33203125" style="129" customWidth="1"/>
    <col min="113" max="119" width="8.33203125" style="129" customWidth="1"/>
    <col min="120" max="133" width="9.33203125" style="129" customWidth="1"/>
    <col min="134" max="139" width="8.33203125" style="129" customWidth="1"/>
    <col min="140" max="154" width="9.33203125" style="129" customWidth="1"/>
    <col min="155" max="158" width="8.33203125" style="129" customWidth="1"/>
    <col min="159" max="176" width="9.33203125" style="129" customWidth="1"/>
    <col min="177" max="187" width="10.33203125" style="129" customWidth="1"/>
    <col min="188" max="194" width="9.33203125" style="129" customWidth="1"/>
    <col min="195" max="208" width="10.33203125" style="129" customWidth="1"/>
    <col min="209" max="215" width="9.33203125" style="129" customWidth="1"/>
    <col min="216" max="224" width="10.33203125" style="129" customWidth="1"/>
    <col min="225" max="229" width="8.33203125" style="129" customWidth="1"/>
    <col min="230" max="243" width="9.33203125" style="129" customWidth="1"/>
    <col min="244" max="249" width="8.33203125" style="129" customWidth="1"/>
    <col min="250" max="258" width="9.33203125" style="129" customWidth="1"/>
    <col min="259" max="264" width="8.33203125" style="129" customWidth="1"/>
    <col min="265" max="277" width="9.33203125" style="129" customWidth="1"/>
    <col min="278" max="284" width="8.33203125" style="129" customWidth="1"/>
    <col min="285" max="299" width="9.33203125" style="129" customWidth="1"/>
    <col min="300" max="303" width="8.33203125" style="129" customWidth="1"/>
    <col min="304" max="318" width="9.33203125" style="129" customWidth="1"/>
    <col min="319" max="324" width="8.33203125" style="129" customWidth="1"/>
    <col min="325" max="335" width="9.33203125" style="129" customWidth="1"/>
    <col min="336" max="340" width="8.33203125" style="129" customWidth="1"/>
    <col min="341" max="356" width="9.33203125" style="129" customWidth="1"/>
    <col min="357" max="361" width="8.33203125" style="129" customWidth="1"/>
    <col min="362" max="376" width="9.33203125" style="129" customWidth="1"/>
    <col min="377" max="382" width="8.33203125" style="129" customWidth="1"/>
    <col min="383" max="399" width="9.33203125" style="129" customWidth="1"/>
    <col min="400" max="413" width="10.33203125" style="129" customWidth="1"/>
    <col min="414" max="417" width="9.33203125" style="129" customWidth="1"/>
    <col min="418" max="430" width="10.33203125" style="129" customWidth="1"/>
    <col min="431" max="436" width="9.33203125" style="129" customWidth="1"/>
    <col min="437" max="453" width="10.33203125" style="129" customWidth="1"/>
    <col min="454" max="16384" width="15.75" style="129"/>
  </cols>
  <sheetData>
    <row r="1" spans="1:453" customFormat="1" x14ac:dyDescent="0.35">
      <c r="H1" s="125"/>
      <c r="I1" s="125"/>
      <c r="J1" s="3"/>
    </row>
    <row r="2" spans="1:453" s="126" customFormat="1" ht="48.75" customHeight="1" x14ac:dyDescent="0.35">
      <c r="A2"/>
      <c r="B2"/>
      <c r="C2"/>
      <c r="D2"/>
      <c r="E2"/>
      <c r="F2"/>
      <c r="H2" s="127"/>
      <c r="I2" s="127"/>
      <c r="J2" s="128"/>
    </row>
    <row r="3" spans="1:453" s="126" customFormat="1" ht="49.5" customHeight="1" x14ac:dyDescent="0.35">
      <c r="A3"/>
      <c r="B3"/>
      <c r="C3"/>
      <c r="D3"/>
      <c r="E3"/>
      <c r="F3"/>
      <c r="H3" s="127"/>
      <c r="I3" s="127"/>
      <c r="J3" s="128"/>
    </row>
    <row r="4" spans="1:453" s="126" customFormat="1" ht="18" customHeight="1" x14ac:dyDescent="0.35">
      <c r="A4"/>
      <c r="B4"/>
      <c r="C4"/>
      <c r="D4"/>
      <c r="E4"/>
      <c r="F4"/>
      <c r="H4" s="127"/>
      <c r="I4" s="127"/>
      <c r="J4" s="128"/>
    </row>
    <row r="5" spans="1:453" s="126" customFormat="1" ht="34.5" customHeight="1" x14ac:dyDescent="0.35">
      <c r="A5"/>
      <c r="B5"/>
      <c r="C5"/>
      <c r="D5"/>
      <c r="E5"/>
      <c r="F5"/>
      <c r="G5"/>
      <c r="H5" s="125"/>
      <c r="I5" s="127"/>
      <c r="J5" s="128"/>
    </row>
    <row r="6" spans="1:453" x14ac:dyDescent="0.35">
      <c r="E6"/>
      <c r="F6" s="3"/>
      <c r="G6"/>
      <c r="H6"/>
      <c r="I6"/>
    </row>
    <row r="7" spans="1:453" ht="51.75" customHeight="1" x14ac:dyDescent="0.35">
      <c r="C7" s="203"/>
      <c r="D7" s="203"/>
    </row>
    <row r="8" spans="1:453" ht="15.75" customHeight="1" x14ac:dyDescent="0.35">
      <c r="A8" t="s">
        <v>1059</v>
      </c>
      <c r="B8" t="s">
        <v>177</v>
      </c>
      <c r="C8" t="s">
        <v>1060</v>
      </c>
      <c r="D8" s="133" t="s">
        <v>996</v>
      </c>
      <c r="E8" t="s">
        <v>1061</v>
      </c>
      <c r="F8" s="3" t="s">
        <v>1062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453" x14ac:dyDescent="0.35">
      <c r="A9" t="s">
        <v>1063</v>
      </c>
      <c r="B9" t="s">
        <v>1064</v>
      </c>
      <c r="C9" t="s">
        <v>1065</v>
      </c>
      <c r="D9" s="133">
        <v>42374</v>
      </c>
      <c r="E9">
        <v>335</v>
      </c>
      <c r="F9" s="3">
        <v>26465</v>
      </c>
      <c r="G9" s="51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453" x14ac:dyDescent="0.35">
      <c r="A10" t="s">
        <v>1063</v>
      </c>
      <c r="B10" t="s">
        <v>1066</v>
      </c>
      <c r="C10" t="s">
        <v>1065</v>
      </c>
      <c r="D10" s="133">
        <v>42381</v>
      </c>
      <c r="E10">
        <v>230</v>
      </c>
      <c r="F10" s="3">
        <v>38640</v>
      </c>
      <c r="G10" s="134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</row>
    <row r="11" spans="1:453" x14ac:dyDescent="0.35">
      <c r="A11" t="s">
        <v>1063</v>
      </c>
      <c r="B11" t="s">
        <v>1067</v>
      </c>
      <c r="C11" t="s">
        <v>1065</v>
      </c>
      <c r="D11" s="133">
        <v>42381</v>
      </c>
      <c r="E11">
        <v>278</v>
      </c>
      <c r="F11" s="3">
        <v>94520</v>
      </c>
      <c r="G11" s="5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</row>
    <row r="12" spans="1:453" x14ac:dyDescent="0.35">
      <c r="A12" t="s">
        <v>1063</v>
      </c>
      <c r="B12" t="s">
        <v>1068</v>
      </c>
      <c r="C12" t="s">
        <v>1065</v>
      </c>
      <c r="D12" s="133">
        <v>42382</v>
      </c>
      <c r="E12">
        <v>234</v>
      </c>
      <c r="F12" s="3">
        <v>186966</v>
      </c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</row>
    <row r="13" spans="1:453" x14ac:dyDescent="0.35">
      <c r="A13" t="s">
        <v>1063</v>
      </c>
      <c r="B13" t="s">
        <v>1069</v>
      </c>
      <c r="C13" t="s">
        <v>1065</v>
      </c>
      <c r="D13" s="133">
        <v>42394</v>
      </c>
      <c r="E13">
        <v>342</v>
      </c>
      <c r="F13" s="3">
        <v>116280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</row>
    <row r="14" spans="1:453" x14ac:dyDescent="0.35">
      <c r="A14" t="s">
        <v>1070</v>
      </c>
      <c r="B14" t="s">
        <v>1064</v>
      </c>
      <c r="C14" t="s">
        <v>1071</v>
      </c>
      <c r="D14" s="133">
        <v>42394</v>
      </c>
      <c r="E14">
        <v>144</v>
      </c>
      <c r="F14" s="3">
        <v>11376</v>
      </c>
      <c r="G14"/>
      <c r="H14"/>
      <c r="I14"/>
      <c r="J14"/>
      <c r="K14"/>
      <c r="L14"/>
      <c r="M14"/>
      <c r="N14"/>
      <c r="O14"/>
      <c r="P14"/>
      <c r="Q14"/>
      <c r="R14"/>
      <c r="S14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</row>
    <row r="15" spans="1:453" x14ac:dyDescent="0.35">
      <c r="A15" t="s">
        <v>1070</v>
      </c>
      <c r="B15" t="s">
        <v>1066</v>
      </c>
      <c r="C15" t="s">
        <v>1071</v>
      </c>
      <c r="D15" s="133">
        <v>42704</v>
      </c>
      <c r="E15">
        <v>233</v>
      </c>
      <c r="F15" s="3">
        <v>39144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</row>
    <row r="16" spans="1:453" x14ac:dyDescent="0.35">
      <c r="A16" t="s">
        <v>1070</v>
      </c>
      <c r="B16" t="s">
        <v>1067</v>
      </c>
      <c r="C16" t="s">
        <v>1071</v>
      </c>
      <c r="D16" s="133">
        <v>42718</v>
      </c>
      <c r="E16">
        <v>299</v>
      </c>
      <c r="F16" s="3">
        <v>101660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</row>
    <row r="17" spans="1:11" x14ac:dyDescent="0.35">
      <c r="A17" t="s">
        <v>1070</v>
      </c>
      <c r="B17" t="s">
        <v>1068</v>
      </c>
      <c r="C17" t="s">
        <v>1071</v>
      </c>
      <c r="D17" s="133">
        <v>42376</v>
      </c>
      <c r="E17">
        <v>301</v>
      </c>
      <c r="F17" s="3">
        <v>240499</v>
      </c>
      <c r="G17"/>
      <c r="H17"/>
      <c r="I17"/>
      <c r="J17"/>
      <c r="K17"/>
    </row>
    <row r="18" spans="1:11" x14ac:dyDescent="0.35">
      <c r="A18" t="s">
        <v>1070</v>
      </c>
      <c r="B18" t="s">
        <v>1069</v>
      </c>
      <c r="C18" t="s">
        <v>1071</v>
      </c>
      <c r="D18" s="133">
        <v>42397</v>
      </c>
      <c r="E18">
        <v>401</v>
      </c>
      <c r="F18" s="3">
        <v>136340</v>
      </c>
      <c r="G18"/>
      <c r="H18"/>
      <c r="I18"/>
      <c r="J18"/>
      <c r="K18"/>
    </row>
    <row r="19" spans="1:11" x14ac:dyDescent="0.35">
      <c r="A19" t="s">
        <v>1072</v>
      </c>
      <c r="B19" t="s">
        <v>1064</v>
      </c>
      <c r="C19" t="s">
        <v>1073</v>
      </c>
      <c r="D19" s="133">
        <v>42444</v>
      </c>
      <c r="E19">
        <v>256</v>
      </c>
      <c r="F19" s="3">
        <v>20224</v>
      </c>
      <c r="G19"/>
      <c r="H19"/>
      <c r="I19"/>
      <c r="J19"/>
      <c r="K19"/>
    </row>
    <row r="20" spans="1:11" x14ac:dyDescent="0.35">
      <c r="A20" t="s">
        <v>1072</v>
      </c>
      <c r="B20" t="s">
        <v>1066</v>
      </c>
      <c r="C20" t="s">
        <v>1073</v>
      </c>
      <c r="D20" s="133">
        <v>42473</v>
      </c>
      <c r="E20">
        <v>321</v>
      </c>
      <c r="F20" s="3">
        <v>53928</v>
      </c>
      <c r="G20"/>
      <c r="H20"/>
      <c r="I20"/>
      <c r="J20"/>
      <c r="K20"/>
    </row>
    <row r="21" spans="1:11" x14ac:dyDescent="0.35">
      <c r="A21" t="s">
        <v>1072</v>
      </c>
      <c r="B21" t="s">
        <v>1067</v>
      </c>
      <c r="C21" t="s">
        <v>1073</v>
      </c>
      <c r="D21" s="133">
        <v>42438</v>
      </c>
      <c r="E21">
        <v>275</v>
      </c>
      <c r="F21" s="3">
        <v>93500</v>
      </c>
      <c r="G21"/>
      <c r="H21"/>
      <c r="I21"/>
      <c r="J21"/>
      <c r="K21"/>
    </row>
    <row r="22" spans="1:11" x14ac:dyDescent="0.35">
      <c r="A22" t="s">
        <v>1072</v>
      </c>
      <c r="B22" t="s">
        <v>1068</v>
      </c>
      <c r="C22" t="s">
        <v>1073</v>
      </c>
      <c r="D22" s="133">
        <v>42486</v>
      </c>
      <c r="E22">
        <v>199</v>
      </c>
      <c r="F22" s="3">
        <v>159001</v>
      </c>
      <c r="G22"/>
      <c r="H22"/>
      <c r="I22"/>
      <c r="J22"/>
      <c r="K22"/>
    </row>
    <row r="23" spans="1:11" x14ac:dyDescent="0.35">
      <c r="A23" t="s">
        <v>1072</v>
      </c>
      <c r="B23" t="s">
        <v>1069</v>
      </c>
      <c r="C23" t="s">
        <v>1073</v>
      </c>
      <c r="D23" s="133">
        <v>42435</v>
      </c>
      <c r="E23">
        <v>225</v>
      </c>
      <c r="F23" s="3">
        <v>76500</v>
      </c>
      <c r="G23"/>
      <c r="H23"/>
      <c r="I23"/>
      <c r="J23"/>
      <c r="K23"/>
    </row>
    <row r="24" spans="1:11" x14ac:dyDescent="0.35">
      <c r="A24" t="s">
        <v>1074</v>
      </c>
      <c r="B24" t="s">
        <v>1064</v>
      </c>
      <c r="C24" t="s">
        <v>1075</v>
      </c>
      <c r="D24" s="133">
        <v>42405</v>
      </c>
      <c r="E24">
        <v>209</v>
      </c>
      <c r="F24" s="3">
        <v>16511</v>
      </c>
      <c r="G24"/>
      <c r="H24"/>
      <c r="I24"/>
      <c r="J24"/>
      <c r="K24"/>
    </row>
    <row r="25" spans="1:11" x14ac:dyDescent="0.35">
      <c r="A25" t="s">
        <v>1074</v>
      </c>
      <c r="B25" t="s">
        <v>1066</v>
      </c>
      <c r="C25" t="s">
        <v>1075</v>
      </c>
      <c r="D25" s="133">
        <v>42417</v>
      </c>
      <c r="E25">
        <v>325</v>
      </c>
      <c r="F25" s="3">
        <v>54600</v>
      </c>
      <c r="G25"/>
      <c r="H25"/>
      <c r="I25"/>
      <c r="J25"/>
      <c r="K25"/>
    </row>
    <row r="26" spans="1:11" x14ac:dyDescent="0.35">
      <c r="A26" t="s">
        <v>1074</v>
      </c>
      <c r="B26" t="s">
        <v>1067</v>
      </c>
      <c r="C26" t="s">
        <v>1075</v>
      </c>
      <c r="D26" s="133">
        <v>42420</v>
      </c>
      <c r="E26">
        <v>412</v>
      </c>
      <c r="F26" s="3">
        <v>140080</v>
      </c>
      <c r="G26"/>
      <c r="H26"/>
      <c r="I26"/>
      <c r="J26"/>
      <c r="K26"/>
    </row>
    <row r="27" spans="1:11" x14ac:dyDescent="0.35">
      <c r="A27" t="s">
        <v>1074</v>
      </c>
      <c r="B27" t="s">
        <v>1068</v>
      </c>
      <c r="C27" t="s">
        <v>1075</v>
      </c>
      <c r="D27" s="133">
        <v>42398</v>
      </c>
      <c r="E27">
        <v>158</v>
      </c>
      <c r="F27" s="3">
        <v>126242</v>
      </c>
      <c r="G27"/>
      <c r="H27"/>
      <c r="I27"/>
      <c r="J27"/>
      <c r="K27"/>
    </row>
    <row r="28" spans="1:11" x14ac:dyDescent="0.35">
      <c r="A28" t="s">
        <v>1074</v>
      </c>
      <c r="B28" t="s">
        <v>1069</v>
      </c>
      <c r="C28" t="s">
        <v>1075</v>
      </c>
      <c r="D28" s="133">
        <v>42447</v>
      </c>
      <c r="E28">
        <v>300</v>
      </c>
      <c r="F28" s="3">
        <v>102000</v>
      </c>
      <c r="G28"/>
      <c r="H28"/>
      <c r="I28"/>
      <c r="J28"/>
      <c r="K28"/>
    </row>
    <row r="29" spans="1:11" x14ac:dyDescent="0.35">
      <c r="A29" t="s">
        <v>1072</v>
      </c>
      <c r="B29" t="s">
        <v>1064</v>
      </c>
      <c r="C29" t="s">
        <v>1076</v>
      </c>
      <c r="D29" s="133">
        <v>42399</v>
      </c>
      <c r="E29">
        <v>268</v>
      </c>
      <c r="F29" s="3">
        <v>21172</v>
      </c>
      <c r="G29"/>
      <c r="H29"/>
      <c r="I29"/>
      <c r="J29"/>
      <c r="K29"/>
    </row>
    <row r="30" spans="1:11" x14ac:dyDescent="0.35">
      <c r="A30" t="s">
        <v>1072</v>
      </c>
      <c r="B30" t="s">
        <v>1066</v>
      </c>
      <c r="C30" t="s">
        <v>1076</v>
      </c>
      <c r="D30" s="133">
        <v>42380</v>
      </c>
      <c r="E30">
        <v>199</v>
      </c>
      <c r="F30" s="3">
        <v>33432</v>
      </c>
      <c r="G30"/>
      <c r="H30"/>
      <c r="I30"/>
      <c r="J30"/>
      <c r="K30"/>
    </row>
    <row r="31" spans="1:11" x14ac:dyDescent="0.35">
      <c r="A31" t="s">
        <v>1072</v>
      </c>
      <c r="B31" t="s">
        <v>1067</v>
      </c>
      <c r="C31" t="s">
        <v>1076</v>
      </c>
      <c r="D31" s="133">
        <v>42397</v>
      </c>
      <c r="E31">
        <v>441</v>
      </c>
      <c r="F31" s="3">
        <v>149940</v>
      </c>
      <c r="G31"/>
      <c r="H31"/>
      <c r="I31"/>
      <c r="J31"/>
      <c r="K31"/>
    </row>
    <row r="32" spans="1:11" x14ac:dyDescent="0.35">
      <c r="A32" t="s">
        <v>1072</v>
      </c>
      <c r="B32" t="s">
        <v>1068</v>
      </c>
      <c r="C32" t="s">
        <v>1076</v>
      </c>
      <c r="D32" s="133">
        <v>42377</v>
      </c>
      <c r="E32">
        <v>302</v>
      </c>
      <c r="F32" s="3">
        <v>241298</v>
      </c>
      <c r="G32"/>
      <c r="H32"/>
      <c r="I32"/>
      <c r="J32"/>
      <c r="K32"/>
    </row>
    <row r="33" spans="1:11" x14ac:dyDescent="0.35">
      <c r="A33" t="s">
        <v>1072</v>
      </c>
      <c r="B33" t="s">
        <v>1069</v>
      </c>
      <c r="C33" t="s">
        <v>1076</v>
      </c>
      <c r="D33" s="133">
        <v>42372</v>
      </c>
      <c r="E33">
        <v>299</v>
      </c>
      <c r="F33" s="3">
        <v>101660</v>
      </c>
      <c r="G33"/>
      <c r="H33"/>
      <c r="I33"/>
      <c r="J33"/>
      <c r="K33"/>
    </row>
    <row r="34" spans="1:11" x14ac:dyDescent="0.35">
      <c r="E34"/>
      <c r="F34" s="3"/>
      <c r="G34"/>
      <c r="H34"/>
      <c r="I34"/>
      <c r="J34"/>
      <c r="K34"/>
    </row>
    <row r="35" spans="1:11" x14ac:dyDescent="0.35">
      <c r="E35"/>
      <c r="F35" s="3"/>
      <c r="G35"/>
      <c r="H35"/>
      <c r="I35"/>
      <c r="J35"/>
      <c r="K35"/>
    </row>
    <row r="36" spans="1:11" x14ac:dyDescent="0.35">
      <c r="E36"/>
      <c r="F36" s="3"/>
      <c r="G36"/>
      <c r="H36"/>
      <c r="I36"/>
      <c r="J36"/>
      <c r="K36"/>
    </row>
    <row r="37" spans="1:11" x14ac:dyDescent="0.35">
      <c r="E37"/>
      <c r="F37" s="3"/>
      <c r="G37"/>
      <c r="H37"/>
      <c r="I37"/>
      <c r="J37"/>
      <c r="K37"/>
    </row>
    <row r="38" spans="1:11" x14ac:dyDescent="0.35">
      <c r="E38"/>
      <c r="F38" s="3"/>
      <c r="G38"/>
      <c r="H38"/>
      <c r="I38"/>
      <c r="J38"/>
      <c r="K38"/>
    </row>
    <row r="39" spans="1:11" x14ac:dyDescent="0.35">
      <c r="E39"/>
      <c r="F39" s="3"/>
      <c r="G39"/>
      <c r="H39"/>
      <c r="I39"/>
      <c r="J39"/>
      <c r="K39"/>
    </row>
    <row r="40" spans="1:11" x14ac:dyDescent="0.35">
      <c r="E40"/>
      <c r="F40" s="3"/>
      <c r="G40"/>
      <c r="H40" s="125"/>
      <c r="I40"/>
    </row>
    <row r="41" spans="1:11" x14ac:dyDescent="0.35">
      <c r="E41"/>
      <c r="F41" s="3"/>
      <c r="G41"/>
      <c r="H41" s="125"/>
      <c r="I41"/>
    </row>
    <row r="42" spans="1:11" x14ac:dyDescent="0.35">
      <c r="E42"/>
      <c r="F42" s="3"/>
      <c r="G42"/>
      <c r="H42" s="125"/>
      <c r="I42"/>
    </row>
    <row r="43" spans="1:11" x14ac:dyDescent="0.35">
      <c r="E43"/>
      <c r="F43" s="3"/>
      <c r="G43"/>
      <c r="H43" s="125"/>
      <c r="I43"/>
    </row>
    <row r="44" spans="1:11" x14ac:dyDescent="0.35">
      <c r="E44"/>
      <c r="F44" s="3"/>
      <c r="G44"/>
      <c r="H44" s="125"/>
      <c r="I44"/>
    </row>
    <row r="45" spans="1:11" x14ac:dyDescent="0.35">
      <c r="E45"/>
    </row>
    <row r="46" spans="1:11" x14ac:dyDescent="0.35">
      <c r="E46"/>
    </row>
    <row r="47" spans="1:11" x14ac:dyDescent="0.35">
      <c r="E47"/>
    </row>
    <row r="48" spans="1:11" x14ac:dyDescent="0.35">
      <c r="E48"/>
    </row>
    <row r="49" spans="5:5" x14ac:dyDescent="0.35">
      <c r="E49"/>
    </row>
    <row r="50" spans="5:5" x14ac:dyDescent="0.35">
      <c r="E50"/>
    </row>
    <row r="51" spans="5:5" x14ac:dyDescent="0.35">
      <c r="E51"/>
    </row>
    <row r="52" spans="5:5" x14ac:dyDescent="0.35">
      <c r="E52"/>
    </row>
    <row r="53" spans="5:5" x14ac:dyDescent="0.35">
      <c r="E53"/>
    </row>
    <row r="54" spans="5:5" x14ac:dyDescent="0.35">
      <c r="E54"/>
    </row>
    <row r="55" spans="5:5" x14ac:dyDescent="0.35">
      <c r="E55"/>
    </row>
    <row r="56" spans="5:5" x14ac:dyDescent="0.35">
      <c r="E56"/>
    </row>
    <row r="57" spans="5:5" x14ac:dyDescent="0.35">
      <c r="E57"/>
    </row>
    <row r="58" spans="5:5" x14ac:dyDescent="0.35">
      <c r="E58"/>
    </row>
    <row r="59" spans="5:5" x14ac:dyDescent="0.35">
      <c r="E59"/>
    </row>
    <row r="60" spans="5:5" x14ac:dyDescent="0.35">
      <c r="E60"/>
    </row>
    <row r="61" spans="5:5" x14ac:dyDescent="0.35">
      <c r="E61"/>
    </row>
    <row r="62" spans="5:5" x14ac:dyDescent="0.35">
      <c r="E62"/>
    </row>
    <row r="63" spans="5:5" x14ac:dyDescent="0.35">
      <c r="E63"/>
    </row>
    <row r="64" spans="5:5" x14ac:dyDescent="0.35">
      <c r="E64"/>
    </row>
    <row r="65" spans="5:5" x14ac:dyDescent="0.35">
      <c r="E65"/>
    </row>
    <row r="66" spans="5:5" x14ac:dyDescent="0.35">
      <c r="E66"/>
    </row>
    <row r="67" spans="5:5" x14ac:dyDescent="0.35">
      <c r="E67"/>
    </row>
    <row r="68" spans="5:5" x14ac:dyDescent="0.35">
      <c r="E68"/>
    </row>
    <row r="69" spans="5:5" x14ac:dyDescent="0.35">
      <c r="E69"/>
    </row>
    <row r="70" spans="5:5" x14ac:dyDescent="0.35">
      <c r="E70"/>
    </row>
    <row r="71" spans="5:5" x14ac:dyDescent="0.35">
      <c r="E71"/>
    </row>
    <row r="72" spans="5:5" x14ac:dyDescent="0.35">
      <c r="E72"/>
    </row>
    <row r="73" spans="5:5" x14ac:dyDescent="0.35">
      <c r="E73"/>
    </row>
    <row r="74" spans="5:5" x14ac:dyDescent="0.35">
      <c r="E74"/>
    </row>
    <row r="75" spans="5:5" x14ac:dyDescent="0.35">
      <c r="E75"/>
    </row>
    <row r="76" spans="5:5" x14ac:dyDescent="0.35">
      <c r="E76"/>
    </row>
    <row r="77" spans="5:5" x14ac:dyDescent="0.35">
      <c r="E77"/>
    </row>
    <row r="78" spans="5:5" x14ac:dyDescent="0.35">
      <c r="E78"/>
    </row>
    <row r="79" spans="5:5" x14ac:dyDescent="0.35">
      <c r="E79"/>
    </row>
    <row r="80" spans="5:5" x14ac:dyDescent="0.35">
      <c r="E80"/>
    </row>
    <row r="81" spans="5:5" x14ac:dyDescent="0.35">
      <c r="E81"/>
    </row>
    <row r="82" spans="5:5" x14ac:dyDescent="0.35">
      <c r="E82"/>
    </row>
    <row r="83" spans="5:5" x14ac:dyDescent="0.35">
      <c r="E83"/>
    </row>
    <row r="84" spans="5:5" x14ac:dyDescent="0.35">
      <c r="E84"/>
    </row>
    <row r="85" spans="5:5" x14ac:dyDescent="0.35">
      <c r="E85"/>
    </row>
    <row r="86" spans="5:5" x14ac:dyDescent="0.35">
      <c r="E86"/>
    </row>
    <row r="87" spans="5:5" x14ac:dyDescent="0.35">
      <c r="E87"/>
    </row>
    <row r="88" spans="5:5" x14ac:dyDescent="0.35">
      <c r="E88"/>
    </row>
    <row r="89" spans="5:5" x14ac:dyDescent="0.35">
      <c r="E89"/>
    </row>
    <row r="90" spans="5:5" x14ac:dyDescent="0.35">
      <c r="E90"/>
    </row>
    <row r="91" spans="5:5" x14ac:dyDescent="0.35">
      <c r="E91"/>
    </row>
    <row r="92" spans="5:5" x14ac:dyDescent="0.35">
      <c r="E92"/>
    </row>
    <row r="93" spans="5:5" x14ac:dyDescent="0.35">
      <c r="E93"/>
    </row>
    <row r="94" spans="5:5" x14ac:dyDescent="0.35">
      <c r="E94"/>
    </row>
    <row r="95" spans="5:5" x14ac:dyDescent="0.35">
      <c r="E95"/>
    </row>
    <row r="96" spans="5:5" x14ac:dyDescent="0.35">
      <c r="E96"/>
    </row>
    <row r="97" spans="5:5" x14ac:dyDescent="0.35">
      <c r="E97"/>
    </row>
    <row r="98" spans="5:5" x14ac:dyDescent="0.35">
      <c r="E98"/>
    </row>
    <row r="99" spans="5:5" x14ac:dyDescent="0.35">
      <c r="E99"/>
    </row>
    <row r="100" spans="5:5" x14ac:dyDescent="0.35">
      <c r="E100"/>
    </row>
    <row r="101" spans="5:5" x14ac:dyDescent="0.35">
      <c r="E101"/>
    </row>
    <row r="102" spans="5:5" x14ac:dyDescent="0.35">
      <c r="E102"/>
    </row>
    <row r="103" spans="5:5" x14ac:dyDescent="0.35">
      <c r="E103"/>
    </row>
    <row r="104" spans="5:5" x14ac:dyDescent="0.35">
      <c r="E104"/>
    </row>
    <row r="105" spans="5:5" x14ac:dyDescent="0.35">
      <c r="E105"/>
    </row>
    <row r="106" spans="5:5" x14ac:dyDescent="0.35">
      <c r="E106"/>
    </row>
    <row r="107" spans="5:5" x14ac:dyDescent="0.35">
      <c r="E107"/>
    </row>
    <row r="108" spans="5:5" x14ac:dyDescent="0.35">
      <c r="E108"/>
    </row>
    <row r="109" spans="5:5" x14ac:dyDescent="0.35">
      <c r="E109"/>
    </row>
    <row r="110" spans="5:5" x14ac:dyDescent="0.35">
      <c r="E110"/>
    </row>
    <row r="111" spans="5:5" x14ac:dyDescent="0.35">
      <c r="E111"/>
    </row>
    <row r="112" spans="5:5" x14ac:dyDescent="0.35">
      <c r="E112"/>
    </row>
    <row r="113" spans="5:5" x14ac:dyDescent="0.35">
      <c r="E113"/>
    </row>
    <row r="114" spans="5:5" x14ac:dyDescent="0.35">
      <c r="E114"/>
    </row>
    <row r="115" spans="5:5" x14ac:dyDescent="0.35">
      <c r="E115"/>
    </row>
    <row r="116" spans="5:5" x14ac:dyDescent="0.35">
      <c r="E116"/>
    </row>
    <row r="117" spans="5:5" x14ac:dyDescent="0.35">
      <c r="E117"/>
    </row>
    <row r="118" spans="5:5" x14ac:dyDescent="0.35">
      <c r="E118"/>
    </row>
    <row r="119" spans="5:5" x14ac:dyDescent="0.35">
      <c r="E119"/>
    </row>
    <row r="120" spans="5:5" x14ac:dyDescent="0.35">
      <c r="E120"/>
    </row>
    <row r="121" spans="5:5" x14ac:dyDescent="0.35">
      <c r="E121"/>
    </row>
    <row r="122" spans="5:5" x14ac:dyDescent="0.35">
      <c r="E122"/>
    </row>
    <row r="123" spans="5:5" x14ac:dyDescent="0.35">
      <c r="E123"/>
    </row>
    <row r="124" spans="5:5" x14ac:dyDescent="0.35">
      <c r="E124"/>
    </row>
    <row r="125" spans="5:5" x14ac:dyDescent="0.35">
      <c r="E125"/>
    </row>
    <row r="126" spans="5:5" x14ac:dyDescent="0.35">
      <c r="E126"/>
    </row>
    <row r="127" spans="5:5" x14ac:dyDescent="0.35">
      <c r="E127"/>
    </row>
    <row r="128" spans="5:5" x14ac:dyDescent="0.35">
      <c r="E128"/>
    </row>
    <row r="129" spans="5:5" x14ac:dyDescent="0.35">
      <c r="E129"/>
    </row>
    <row r="130" spans="5:5" x14ac:dyDescent="0.35">
      <c r="E130"/>
    </row>
    <row r="131" spans="5:5" x14ac:dyDescent="0.35">
      <c r="E131"/>
    </row>
    <row r="132" spans="5:5" x14ac:dyDescent="0.35">
      <c r="E132"/>
    </row>
    <row r="133" spans="5:5" x14ac:dyDescent="0.35">
      <c r="E133"/>
    </row>
    <row r="134" spans="5:5" x14ac:dyDescent="0.35">
      <c r="E134"/>
    </row>
    <row r="135" spans="5:5" x14ac:dyDescent="0.35">
      <c r="E135"/>
    </row>
    <row r="136" spans="5:5" x14ac:dyDescent="0.35">
      <c r="E136"/>
    </row>
    <row r="137" spans="5:5" x14ac:dyDescent="0.35">
      <c r="E137"/>
    </row>
    <row r="138" spans="5:5" x14ac:dyDescent="0.35">
      <c r="E138"/>
    </row>
    <row r="139" spans="5:5" x14ac:dyDescent="0.35">
      <c r="E139"/>
    </row>
    <row r="140" spans="5:5" x14ac:dyDescent="0.35">
      <c r="E140"/>
    </row>
    <row r="141" spans="5:5" x14ac:dyDescent="0.35">
      <c r="E141"/>
    </row>
    <row r="142" spans="5:5" x14ac:dyDescent="0.35">
      <c r="E142"/>
    </row>
    <row r="143" spans="5:5" x14ac:dyDescent="0.35">
      <c r="E143"/>
    </row>
    <row r="144" spans="5:5" x14ac:dyDescent="0.35">
      <c r="E144"/>
    </row>
    <row r="145" spans="5:5" x14ac:dyDescent="0.35">
      <c r="E145"/>
    </row>
  </sheetData>
  <mergeCells count="1">
    <mergeCell ref="C7:D7"/>
  </mergeCells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C616D-93C0-4BFC-904B-3A4B53295C41}">
  <dimension ref="A2:I412"/>
  <sheetViews>
    <sheetView showGridLines="0" zoomScaleNormal="100" zoomScalePageLayoutView="150" workbookViewId="0"/>
  </sheetViews>
  <sheetFormatPr defaultColWidth="11" defaultRowHeight="15.5" x14ac:dyDescent="0.35"/>
  <cols>
    <col min="1" max="1" width="10.33203125" bestFit="1" customWidth="1"/>
    <col min="2" max="2" width="12.08203125" customWidth="1"/>
    <col min="3" max="3" width="10.75" customWidth="1"/>
    <col min="4" max="4" width="11.08203125" customWidth="1"/>
    <col min="5" max="5" width="18.83203125" customWidth="1"/>
    <col min="6" max="6" width="9.33203125" customWidth="1"/>
    <col min="7" max="7" width="34.5" customWidth="1"/>
    <col min="8" max="8" width="12.83203125" customWidth="1"/>
    <col min="9" max="9" width="9.83203125" customWidth="1"/>
    <col min="10" max="10" width="10.83203125" customWidth="1"/>
    <col min="11" max="11" width="11.83203125" customWidth="1"/>
    <col min="12" max="12" width="15.25" customWidth="1"/>
    <col min="13" max="13" width="15.83203125" customWidth="1"/>
    <col min="14" max="14" width="15.25" customWidth="1"/>
    <col min="15" max="15" width="20.58203125" customWidth="1"/>
    <col min="16" max="16" width="20" customWidth="1"/>
    <col min="17" max="17" width="6.58203125" customWidth="1"/>
    <col min="18" max="19" width="5.58203125" customWidth="1"/>
    <col min="20" max="20" width="10.33203125" customWidth="1"/>
    <col min="21" max="23" width="6.58203125" customWidth="1"/>
    <col min="24" max="42" width="6.33203125" customWidth="1"/>
    <col min="43" max="43" width="10.33203125" customWidth="1"/>
    <col min="44" max="44" width="14.75" customWidth="1"/>
    <col min="45" max="45" width="14.75" bestFit="1" customWidth="1"/>
    <col min="46" max="46" width="14.75" customWidth="1"/>
    <col min="47" max="47" width="14.75" bestFit="1" customWidth="1"/>
    <col min="48" max="48" width="14.75" customWidth="1"/>
    <col min="49" max="49" width="14.75" bestFit="1" customWidth="1"/>
    <col min="50" max="50" width="14.75" customWidth="1"/>
    <col min="51" max="51" width="14.75" bestFit="1" customWidth="1"/>
    <col min="52" max="52" width="14.75" customWidth="1"/>
    <col min="53" max="53" width="14.75" bestFit="1" customWidth="1"/>
    <col min="54" max="54" width="14.75" customWidth="1"/>
    <col min="55" max="55" width="14.75" bestFit="1" customWidth="1"/>
    <col min="56" max="56" width="10.33203125" customWidth="1"/>
    <col min="57" max="57" width="11.58203125" bestFit="1" customWidth="1"/>
    <col min="58" max="58" width="16.58203125" bestFit="1" customWidth="1"/>
    <col min="59" max="59" width="11.58203125" bestFit="1" customWidth="1"/>
    <col min="60" max="60" width="16.58203125" bestFit="1" customWidth="1"/>
    <col min="61" max="61" width="11.58203125" bestFit="1" customWidth="1"/>
    <col min="62" max="62" width="16.58203125" bestFit="1" customWidth="1"/>
    <col min="63" max="63" width="11.58203125" bestFit="1" customWidth="1"/>
    <col min="64" max="64" width="16.58203125" bestFit="1" customWidth="1"/>
    <col min="65" max="65" width="11.58203125" bestFit="1" customWidth="1"/>
    <col min="66" max="66" width="21.5" bestFit="1" customWidth="1"/>
    <col min="67" max="67" width="16.33203125" bestFit="1" customWidth="1"/>
  </cols>
  <sheetData>
    <row r="2" spans="1:9" ht="18" customHeight="1" x14ac:dyDescent="0.35"/>
    <row r="3" spans="1:9" ht="17.25" customHeight="1" x14ac:dyDescent="0.35"/>
    <row r="4" spans="1:9" ht="20.25" customHeight="1" x14ac:dyDescent="0.35"/>
    <row r="5" spans="1:9" ht="20.25" customHeight="1" x14ac:dyDescent="0.35"/>
    <row r="6" spans="1:9" ht="16.5" customHeight="1" x14ac:dyDescent="0.35"/>
    <row r="7" spans="1:9" ht="36" customHeight="1" x14ac:dyDescent="0.35"/>
    <row r="8" spans="1:9" ht="30.75" customHeight="1" x14ac:dyDescent="0.6">
      <c r="I8" s="8"/>
    </row>
    <row r="9" spans="1:9" ht="25.5" x14ac:dyDescent="0.35">
      <c r="A9" s="204" t="s">
        <v>115</v>
      </c>
      <c r="B9" s="204"/>
      <c r="C9" s="204"/>
      <c r="D9" s="204"/>
      <c r="E9" s="204"/>
    </row>
    <row r="10" spans="1:9" ht="18.5" x14ac:dyDescent="0.35">
      <c r="A10" s="205" t="s">
        <v>116</v>
      </c>
      <c r="B10" s="205"/>
      <c r="C10" s="205"/>
      <c r="D10" s="205"/>
      <c r="E10" s="205"/>
    </row>
    <row r="11" spans="1:9" ht="18" customHeight="1" thickBot="1" x14ac:dyDescent="0.4">
      <c r="A11" s="205" t="s">
        <v>1077</v>
      </c>
      <c r="B11" s="205"/>
      <c r="C11" s="205"/>
      <c r="D11" s="205"/>
      <c r="E11" s="205"/>
    </row>
    <row r="12" spans="1:9" ht="16.5" thickTop="1" thickBot="1" x14ac:dyDescent="0.4">
      <c r="A12" s="135" t="s">
        <v>118</v>
      </c>
      <c r="B12" s="135" t="s">
        <v>119</v>
      </c>
      <c r="C12" s="135" t="s">
        <v>120</v>
      </c>
      <c r="D12" s="135" t="s">
        <v>1078</v>
      </c>
      <c r="E12" s="135" t="s">
        <v>122</v>
      </c>
      <c r="G12" s="136" t="s">
        <v>1079</v>
      </c>
      <c r="H12" s="137"/>
    </row>
    <row r="13" spans="1:9" ht="16.5" thickTop="1" thickBot="1" x14ac:dyDescent="0.4">
      <c r="A13" s="81">
        <v>42586</v>
      </c>
      <c r="B13">
        <v>1546013</v>
      </c>
      <c r="C13" t="s">
        <v>123</v>
      </c>
      <c r="D13">
        <v>9</v>
      </c>
      <c r="E13">
        <v>15.95</v>
      </c>
      <c r="G13" s="136" t="s">
        <v>1080</v>
      </c>
      <c r="H13" s="138"/>
    </row>
    <row r="14" spans="1:9" ht="16.5" thickTop="1" thickBot="1" x14ac:dyDescent="0.4">
      <c r="A14" s="81">
        <v>42552</v>
      </c>
      <c r="B14">
        <v>1546013</v>
      </c>
      <c r="C14" t="s">
        <v>129</v>
      </c>
      <c r="D14">
        <v>5</v>
      </c>
      <c r="E14">
        <v>15.95</v>
      </c>
      <c r="G14" s="136" t="s">
        <v>1081</v>
      </c>
      <c r="H14" s="138"/>
    </row>
    <row r="15" spans="1:9" ht="16" thickTop="1" x14ac:dyDescent="0.35">
      <c r="A15" s="81">
        <v>42654</v>
      </c>
      <c r="B15">
        <v>1546013</v>
      </c>
      <c r="C15" t="s">
        <v>127</v>
      </c>
      <c r="D15">
        <v>9</v>
      </c>
      <c r="E15">
        <v>15.95</v>
      </c>
      <c r="F15" s="51"/>
      <c r="G15" s="139"/>
      <c r="H15" s="140"/>
    </row>
    <row r="16" spans="1:9" x14ac:dyDescent="0.35">
      <c r="A16" s="81">
        <v>42651</v>
      </c>
      <c r="B16">
        <v>1546013</v>
      </c>
      <c r="C16" t="s">
        <v>129</v>
      </c>
      <c r="D16">
        <v>5</v>
      </c>
      <c r="E16">
        <v>15.95</v>
      </c>
      <c r="F16" s="51"/>
    </row>
    <row r="17" spans="1:6" x14ac:dyDescent="0.35">
      <c r="A17" s="81">
        <v>42619</v>
      </c>
      <c r="B17">
        <v>1546013</v>
      </c>
      <c r="C17" t="s">
        <v>125</v>
      </c>
      <c r="D17">
        <v>5</v>
      </c>
      <c r="E17">
        <v>15.95</v>
      </c>
      <c r="F17" s="51"/>
    </row>
    <row r="18" spans="1:6" x14ac:dyDescent="0.35">
      <c r="A18" s="81">
        <v>42647</v>
      </c>
      <c r="B18">
        <v>1546013</v>
      </c>
      <c r="C18" t="s">
        <v>127</v>
      </c>
      <c r="D18">
        <v>17</v>
      </c>
      <c r="E18">
        <v>15.95</v>
      </c>
      <c r="F18" s="51"/>
    </row>
    <row r="19" spans="1:6" x14ac:dyDescent="0.35">
      <c r="A19" s="81">
        <v>42556</v>
      </c>
      <c r="B19">
        <v>1546013</v>
      </c>
      <c r="C19" t="s">
        <v>123</v>
      </c>
      <c r="D19">
        <v>1</v>
      </c>
      <c r="E19">
        <v>15.95</v>
      </c>
      <c r="F19" s="51"/>
    </row>
    <row r="20" spans="1:6" x14ac:dyDescent="0.35">
      <c r="A20" s="81">
        <v>42590</v>
      </c>
      <c r="B20">
        <v>1546013</v>
      </c>
      <c r="C20" t="s">
        <v>125</v>
      </c>
      <c r="D20">
        <v>11</v>
      </c>
      <c r="E20">
        <v>15.95</v>
      </c>
      <c r="F20" s="51"/>
    </row>
    <row r="21" spans="1:6" x14ac:dyDescent="0.35">
      <c r="A21" s="81">
        <v>42653</v>
      </c>
      <c r="B21">
        <v>5408635</v>
      </c>
      <c r="C21" t="s">
        <v>129</v>
      </c>
      <c r="D21">
        <v>3</v>
      </c>
      <c r="E21">
        <v>15.95</v>
      </c>
      <c r="F21" s="51"/>
    </row>
    <row r="22" spans="1:6" x14ac:dyDescent="0.35">
      <c r="A22" s="81">
        <v>42647</v>
      </c>
      <c r="B22">
        <v>5408635</v>
      </c>
      <c r="C22" t="s">
        <v>124</v>
      </c>
      <c r="D22">
        <v>9</v>
      </c>
      <c r="E22">
        <v>15.95</v>
      </c>
      <c r="F22" s="51"/>
    </row>
    <row r="23" spans="1:6" x14ac:dyDescent="0.35">
      <c r="A23" s="81">
        <v>42614</v>
      </c>
      <c r="B23">
        <v>5408635</v>
      </c>
      <c r="C23" t="s">
        <v>130</v>
      </c>
      <c r="D23">
        <v>17</v>
      </c>
      <c r="E23">
        <v>15.95</v>
      </c>
      <c r="F23" s="51"/>
    </row>
    <row r="24" spans="1:6" x14ac:dyDescent="0.35">
      <c r="A24" s="81">
        <v>42622</v>
      </c>
      <c r="B24">
        <v>5408635</v>
      </c>
      <c r="C24" t="s">
        <v>129</v>
      </c>
      <c r="D24">
        <v>9</v>
      </c>
      <c r="E24">
        <v>15.95</v>
      </c>
    </row>
    <row r="25" spans="1:6" x14ac:dyDescent="0.35">
      <c r="A25" s="81">
        <v>42557</v>
      </c>
      <c r="B25">
        <v>5408635</v>
      </c>
      <c r="C25" t="s">
        <v>130</v>
      </c>
      <c r="D25">
        <v>1</v>
      </c>
      <c r="E25">
        <v>15.95</v>
      </c>
    </row>
    <row r="26" spans="1:6" x14ac:dyDescent="0.35">
      <c r="A26" s="81">
        <v>42554</v>
      </c>
      <c r="B26">
        <v>5408635</v>
      </c>
      <c r="C26" t="s">
        <v>128</v>
      </c>
      <c r="D26">
        <v>11</v>
      </c>
      <c r="E26">
        <v>15.95</v>
      </c>
    </row>
    <row r="27" spans="1:6" x14ac:dyDescent="0.35">
      <c r="A27" s="81">
        <v>42617</v>
      </c>
      <c r="B27">
        <v>5408635</v>
      </c>
      <c r="C27" t="s">
        <v>128</v>
      </c>
      <c r="D27">
        <v>13</v>
      </c>
      <c r="E27">
        <v>15.95</v>
      </c>
    </row>
    <row r="28" spans="1:6" x14ac:dyDescent="0.35">
      <c r="A28" s="81">
        <v>42614</v>
      </c>
      <c r="B28">
        <v>5408635</v>
      </c>
      <c r="C28" t="s">
        <v>130</v>
      </c>
      <c r="D28">
        <v>15</v>
      </c>
      <c r="E28">
        <v>15.95</v>
      </c>
    </row>
    <row r="29" spans="1:6" x14ac:dyDescent="0.35">
      <c r="A29" s="81">
        <v>42591</v>
      </c>
      <c r="B29">
        <v>5408635</v>
      </c>
      <c r="C29" t="s">
        <v>130</v>
      </c>
      <c r="D29">
        <v>11</v>
      </c>
      <c r="E29">
        <v>15.95</v>
      </c>
    </row>
    <row r="30" spans="1:6" x14ac:dyDescent="0.35">
      <c r="A30" s="81">
        <v>42558</v>
      </c>
      <c r="B30">
        <v>5408635</v>
      </c>
      <c r="C30" t="s">
        <v>124</v>
      </c>
      <c r="D30">
        <v>17</v>
      </c>
      <c r="E30">
        <v>15.95</v>
      </c>
    </row>
    <row r="31" spans="1:6" x14ac:dyDescent="0.35">
      <c r="A31" s="81">
        <v>42615</v>
      </c>
      <c r="B31">
        <v>7894579</v>
      </c>
      <c r="C31" t="s">
        <v>128</v>
      </c>
      <c r="D31">
        <v>1</v>
      </c>
      <c r="E31">
        <v>15.95</v>
      </c>
    </row>
    <row r="32" spans="1:6" x14ac:dyDescent="0.35">
      <c r="A32" s="81">
        <v>42592</v>
      </c>
      <c r="B32">
        <v>7894579</v>
      </c>
      <c r="C32" t="s">
        <v>124</v>
      </c>
      <c r="D32">
        <v>5</v>
      </c>
      <c r="E32">
        <v>15.95</v>
      </c>
    </row>
    <row r="33" spans="1:5" x14ac:dyDescent="0.35">
      <c r="A33" s="81">
        <v>42652</v>
      </c>
      <c r="B33">
        <v>7894579</v>
      </c>
      <c r="C33" t="s">
        <v>130</v>
      </c>
      <c r="D33">
        <v>13</v>
      </c>
      <c r="E33">
        <v>15.95</v>
      </c>
    </row>
    <row r="34" spans="1:5" x14ac:dyDescent="0.35">
      <c r="A34" s="81">
        <v>42650</v>
      </c>
      <c r="B34">
        <v>7894579</v>
      </c>
      <c r="C34" t="s">
        <v>124</v>
      </c>
      <c r="D34">
        <v>5</v>
      </c>
      <c r="E34">
        <v>15.95</v>
      </c>
    </row>
    <row r="35" spans="1:5" x14ac:dyDescent="0.35">
      <c r="A35" s="81">
        <v>42655</v>
      </c>
      <c r="B35">
        <v>7894579</v>
      </c>
      <c r="C35" t="s">
        <v>124</v>
      </c>
      <c r="D35">
        <v>11</v>
      </c>
      <c r="E35">
        <v>15.95</v>
      </c>
    </row>
    <row r="36" spans="1:5" x14ac:dyDescent="0.35">
      <c r="A36" s="81">
        <v>42589</v>
      </c>
      <c r="B36">
        <v>7894579</v>
      </c>
      <c r="C36" t="s">
        <v>129</v>
      </c>
      <c r="D36">
        <v>11</v>
      </c>
      <c r="E36">
        <v>15.95</v>
      </c>
    </row>
    <row r="37" spans="1:5" x14ac:dyDescent="0.35">
      <c r="A37" s="81">
        <v>42618</v>
      </c>
      <c r="B37">
        <v>7894579</v>
      </c>
      <c r="C37" t="s">
        <v>130</v>
      </c>
      <c r="D37">
        <v>15</v>
      </c>
      <c r="E37">
        <v>15.95</v>
      </c>
    </row>
    <row r="38" spans="1:5" x14ac:dyDescent="0.35">
      <c r="A38" s="81">
        <v>42616</v>
      </c>
      <c r="B38">
        <v>7894579</v>
      </c>
      <c r="C38" t="s">
        <v>124</v>
      </c>
      <c r="D38">
        <v>11</v>
      </c>
      <c r="E38">
        <v>15.95</v>
      </c>
    </row>
    <row r="39" spans="1:5" x14ac:dyDescent="0.35">
      <c r="A39" s="81">
        <v>42622</v>
      </c>
      <c r="B39">
        <v>7894579</v>
      </c>
      <c r="C39" t="s">
        <v>129</v>
      </c>
      <c r="D39">
        <v>17</v>
      </c>
      <c r="E39">
        <v>15.95</v>
      </c>
    </row>
    <row r="40" spans="1:5" x14ac:dyDescent="0.35">
      <c r="A40" s="81">
        <v>42555</v>
      </c>
      <c r="B40">
        <v>2150233</v>
      </c>
      <c r="C40" t="s">
        <v>128</v>
      </c>
      <c r="D40">
        <v>13</v>
      </c>
      <c r="E40">
        <v>16.75</v>
      </c>
    </row>
    <row r="41" spans="1:5" x14ac:dyDescent="0.35">
      <c r="A41" s="81">
        <v>42650</v>
      </c>
      <c r="B41">
        <v>2150233</v>
      </c>
      <c r="C41" t="s">
        <v>127</v>
      </c>
      <c r="D41">
        <v>17</v>
      </c>
      <c r="E41">
        <v>16.75</v>
      </c>
    </row>
    <row r="42" spans="1:5" x14ac:dyDescent="0.35">
      <c r="A42" s="81">
        <v>42614</v>
      </c>
      <c r="B42">
        <v>2150233</v>
      </c>
      <c r="C42" t="s">
        <v>124</v>
      </c>
      <c r="D42">
        <v>17</v>
      </c>
      <c r="E42">
        <v>16.75</v>
      </c>
    </row>
    <row r="43" spans="1:5" x14ac:dyDescent="0.35">
      <c r="A43" s="81">
        <v>42649</v>
      </c>
      <c r="B43">
        <v>2150233</v>
      </c>
      <c r="C43" t="s">
        <v>123</v>
      </c>
      <c r="D43">
        <v>3</v>
      </c>
      <c r="E43">
        <v>16.75</v>
      </c>
    </row>
    <row r="44" spans="1:5" x14ac:dyDescent="0.35">
      <c r="A44" s="81">
        <v>42556</v>
      </c>
      <c r="B44">
        <v>2150233</v>
      </c>
      <c r="C44" t="s">
        <v>129</v>
      </c>
      <c r="D44">
        <v>7</v>
      </c>
      <c r="E44">
        <v>16.75</v>
      </c>
    </row>
    <row r="45" spans="1:5" x14ac:dyDescent="0.35">
      <c r="A45" s="81">
        <v>42620</v>
      </c>
      <c r="B45">
        <v>2150233</v>
      </c>
      <c r="C45" t="s">
        <v>127</v>
      </c>
      <c r="D45">
        <v>5</v>
      </c>
      <c r="E45">
        <v>16.75</v>
      </c>
    </row>
    <row r="46" spans="1:5" x14ac:dyDescent="0.35">
      <c r="A46" s="81">
        <v>42593</v>
      </c>
      <c r="B46">
        <v>2150233</v>
      </c>
      <c r="C46" t="s">
        <v>123</v>
      </c>
      <c r="D46">
        <v>1</v>
      </c>
      <c r="E46">
        <v>16.75</v>
      </c>
    </row>
    <row r="47" spans="1:5" x14ac:dyDescent="0.35">
      <c r="A47" s="81">
        <v>42647</v>
      </c>
      <c r="B47">
        <v>2150233</v>
      </c>
      <c r="C47" t="s">
        <v>123</v>
      </c>
      <c r="D47">
        <v>1</v>
      </c>
      <c r="E47">
        <v>16.75</v>
      </c>
    </row>
    <row r="48" spans="1:5" x14ac:dyDescent="0.35">
      <c r="A48" s="81">
        <v>42553</v>
      </c>
      <c r="B48">
        <v>2150233</v>
      </c>
      <c r="C48" t="s">
        <v>125</v>
      </c>
      <c r="D48">
        <v>5</v>
      </c>
      <c r="E48">
        <v>16.75</v>
      </c>
    </row>
    <row r="49" spans="1:5" x14ac:dyDescent="0.35">
      <c r="A49" s="81">
        <v>42622</v>
      </c>
      <c r="B49">
        <v>7016817</v>
      </c>
      <c r="C49" t="s">
        <v>124</v>
      </c>
      <c r="D49">
        <v>3</v>
      </c>
      <c r="E49">
        <v>16.75</v>
      </c>
    </row>
    <row r="50" spans="1:5" x14ac:dyDescent="0.35">
      <c r="A50" s="81">
        <v>42556</v>
      </c>
      <c r="B50">
        <v>7016817</v>
      </c>
      <c r="C50" t="s">
        <v>123</v>
      </c>
      <c r="D50">
        <v>7</v>
      </c>
      <c r="E50">
        <v>16.75</v>
      </c>
    </row>
    <row r="51" spans="1:5" x14ac:dyDescent="0.35">
      <c r="A51" s="81">
        <v>42588</v>
      </c>
      <c r="B51">
        <v>7016817</v>
      </c>
      <c r="C51" t="s">
        <v>125</v>
      </c>
      <c r="D51">
        <v>1</v>
      </c>
      <c r="E51">
        <v>16.75</v>
      </c>
    </row>
    <row r="52" spans="1:5" x14ac:dyDescent="0.35">
      <c r="A52" s="81">
        <v>42588</v>
      </c>
      <c r="B52">
        <v>7016817</v>
      </c>
      <c r="C52" t="s">
        <v>128</v>
      </c>
      <c r="D52">
        <v>5</v>
      </c>
      <c r="E52">
        <v>16.75</v>
      </c>
    </row>
    <row r="53" spans="1:5" x14ac:dyDescent="0.35">
      <c r="A53" s="81">
        <v>42587</v>
      </c>
      <c r="B53">
        <v>7016817</v>
      </c>
      <c r="C53" t="s">
        <v>123</v>
      </c>
      <c r="D53">
        <v>13</v>
      </c>
      <c r="E53">
        <v>16.75</v>
      </c>
    </row>
    <row r="54" spans="1:5" x14ac:dyDescent="0.35">
      <c r="A54" s="81">
        <v>42654</v>
      </c>
      <c r="B54">
        <v>7016817</v>
      </c>
      <c r="C54" t="s">
        <v>125</v>
      </c>
      <c r="D54">
        <v>3</v>
      </c>
      <c r="E54">
        <v>16.75</v>
      </c>
    </row>
    <row r="55" spans="1:5" x14ac:dyDescent="0.35">
      <c r="A55" s="81">
        <v>42656</v>
      </c>
      <c r="B55">
        <v>7016817</v>
      </c>
      <c r="C55" t="s">
        <v>127</v>
      </c>
      <c r="D55">
        <v>3</v>
      </c>
      <c r="E55">
        <v>16.75</v>
      </c>
    </row>
    <row r="56" spans="1:5" x14ac:dyDescent="0.35">
      <c r="A56" s="81">
        <v>42622</v>
      </c>
      <c r="B56">
        <v>7016817</v>
      </c>
      <c r="C56" t="s">
        <v>124</v>
      </c>
      <c r="D56">
        <v>17</v>
      </c>
      <c r="E56">
        <v>16.75</v>
      </c>
    </row>
    <row r="57" spans="1:5" x14ac:dyDescent="0.35">
      <c r="A57" s="81">
        <v>42656</v>
      </c>
      <c r="B57">
        <v>7016817</v>
      </c>
      <c r="C57" t="s">
        <v>127</v>
      </c>
      <c r="D57">
        <v>5</v>
      </c>
      <c r="E57">
        <v>16.75</v>
      </c>
    </row>
    <row r="58" spans="1:5" x14ac:dyDescent="0.35">
      <c r="A58" s="81">
        <v>42584</v>
      </c>
      <c r="B58">
        <v>7016817</v>
      </c>
      <c r="C58" t="s">
        <v>123</v>
      </c>
      <c r="D58">
        <v>17</v>
      </c>
      <c r="E58">
        <v>16.75</v>
      </c>
    </row>
    <row r="59" spans="1:5" x14ac:dyDescent="0.35">
      <c r="A59" s="81">
        <v>42552</v>
      </c>
      <c r="B59">
        <v>7016817</v>
      </c>
      <c r="C59" t="s">
        <v>123</v>
      </c>
      <c r="D59">
        <v>7</v>
      </c>
      <c r="E59">
        <v>16.75</v>
      </c>
    </row>
    <row r="60" spans="1:5" x14ac:dyDescent="0.35">
      <c r="A60" s="81">
        <v>42617</v>
      </c>
      <c r="B60">
        <v>1331839</v>
      </c>
      <c r="C60" t="s">
        <v>129</v>
      </c>
      <c r="D60">
        <v>1</v>
      </c>
      <c r="E60">
        <v>16.940000000000001</v>
      </c>
    </row>
    <row r="61" spans="1:5" x14ac:dyDescent="0.35">
      <c r="A61" s="81">
        <v>42593</v>
      </c>
      <c r="B61">
        <v>1331839</v>
      </c>
      <c r="C61" t="s">
        <v>123</v>
      </c>
      <c r="D61">
        <v>13</v>
      </c>
      <c r="E61">
        <v>16.940000000000001</v>
      </c>
    </row>
    <row r="62" spans="1:5" x14ac:dyDescent="0.35">
      <c r="A62" s="81">
        <v>42554</v>
      </c>
      <c r="B62">
        <v>1331839</v>
      </c>
      <c r="C62" t="s">
        <v>125</v>
      </c>
      <c r="D62">
        <v>11</v>
      </c>
      <c r="E62">
        <v>16.940000000000001</v>
      </c>
    </row>
    <row r="63" spans="1:5" x14ac:dyDescent="0.35">
      <c r="A63" s="81">
        <v>42616</v>
      </c>
      <c r="B63">
        <v>1331839</v>
      </c>
      <c r="C63" t="s">
        <v>125</v>
      </c>
      <c r="D63">
        <v>11</v>
      </c>
      <c r="E63">
        <v>16.940000000000001</v>
      </c>
    </row>
    <row r="64" spans="1:5" x14ac:dyDescent="0.35">
      <c r="A64" s="81">
        <v>42589</v>
      </c>
      <c r="B64">
        <v>1331839</v>
      </c>
      <c r="C64" t="s">
        <v>123</v>
      </c>
      <c r="D64">
        <v>1</v>
      </c>
      <c r="E64">
        <v>16.940000000000001</v>
      </c>
    </row>
    <row r="65" spans="1:5" x14ac:dyDescent="0.35">
      <c r="A65" s="81">
        <v>42593</v>
      </c>
      <c r="B65">
        <v>1331839</v>
      </c>
      <c r="C65" t="s">
        <v>125</v>
      </c>
      <c r="D65">
        <v>7</v>
      </c>
      <c r="E65">
        <v>16.940000000000001</v>
      </c>
    </row>
    <row r="66" spans="1:5" x14ac:dyDescent="0.35">
      <c r="A66" s="81">
        <v>42558</v>
      </c>
      <c r="B66">
        <v>1331839</v>
      </c>
      <c r="C66" t="s">
        <v>125</v>
      </c>
      <c r="D66">
        <v>1</v>
      </c>
      <c r="E66">
        <v>16.940000000000001</v>
      </c>
    </row>
    <row r="67" spans="1:5" x14ac:dyDescent="0.35">
      <c r="A67" s="81">
        <v>42617</v>
      </c>
      <c r="B67">
        <v>6727427</v>
      </c>
      <c r="C67" t="s">
        <v>124</v>
      </c>
      <c r="D67">
        <v>15</v>
      </c>
      <c r="E67">
        <v>16.940000000000001</v>
      </c>
    </row>
    <row r="68" spans="1:5" x14ac:dyDescent="0.35">
      <c r="A68" s="81">
        <v>42592</v>
      </c>
      <c r="B68">
        <v>6727427</v>
      </c>
      <c r="C68" t="s">
        <v>130</v>
      </c>
      <c r="D68">
        <v>11</v>
      </c>
      <c r="E68">
        <v>16.940000000000001</v>
      </c>
    </row>
    <row r="69" spans="1:5" x14ac:dyDescent="0.35">
      <c r="A69" s="81">
        <v>42589</v>
      </c>
      <c r="B69">
        <v>6727427</v>
      </c>
      <c r="C69" t="s">
        <v>123</v>
      </c>
      <c r="D69">
        <v>13</v>
      </c>
      <c r="E69">
        <v>16.940000000000001</v>
      </c>
    </row>
    <row r="70" spans="1:5" x14ac:dyDescent="0.35">
      <c r="A70" s="81">
        <v>42557</v>
      </c>
      <c r="B70">
        <v>6727427</v>
      </c>
      <c r="C70" t="s">
        <v>124</v>
      </c>
      <c r="D70">
        <v>13</v>
      </c>
      <c r="E70">
        <v>16.940000000000001</v>
      </c>
    </row>
    <row r="71" spans="1:5" x14ac:dyDescent="0.35">
      <c r="A71" s="81">
        <v>42648</v>
      </c>
      <c r="B71">
        <v>6727427</v>
      </c>
      <c r="C71" t="s">
        <v>129</v>
      </c>
      <c r="D71">
        <v>3</v>
      </c>
      <c r="E71">
        <v>16.940000000000001</v>
      </c>
    </row>
    <row r="72" spans="1:5" x14ac:dyDescent="0.35">
      <c r="A72" s="81">
        <v>42592</v>
      </c>
      <c r="B72">
        <v>6727427</v>
      </c>
      <c r="C72" t="s">
        <v>124</v>
      </c>
      <c r="D72">
        <v>5</v>
      </c>
      <c r="E72">
        <v>16.940000000000001</v>
      </c>
    </row>
    <row r="73" spans="1:5" x14ac:dyDescent="0.35">
      <c r="A73" s="81">
        <v>42619</v>
      </c>
      <c r="B73">
        <v>6727427</v>
      </c>
      <c r="C73" t="s">
        <v>123</v>
      </c>
      <c r="D73">
        <v>7</v>
      </c>
      <c r="E73">
        <v>16.940000000000001</v>
      </c>
    </row>
    <row r="74" spans="1:5" x14ac:dyDescent="0.35">
      <c r="A74" s="81">
        <v>42616</v>
      </c>
      <c r="B74">
        <v>6727427</v>
      </c>
      <c r="C74" t="s">
        <v>125</v>
      </c>
      <c r="D74">
        <v>9</v>
      </c>
      <c r="E74">
        <v>16.940000000000001</v>
      </c>
    </row>
    <row r="75" spans="1:5" x14ac:dyDescent="0.35">
      <c r="A75" s="81">
        <v>42592</v>
      </c>
      <c r="B75">
        <v>6727427</v>
      </c>
      <c r="C75" t="s">
        <v>123</v>
      </c>
      <c r="D75">
        <v>11</v>
      </c>
      <c r="E75">
        <v>16.940000000000001</v>
      </c>
    </row>
    <row r="76" spans="1:5" x14ac:dyDescent="0.35">
      <c r="A76" s="81">
        <v>42589</v>
      </c>
      <c r="B76">
        <v>1606430</v>
      </c>
      <c r="C76" t="s">
        <v>125</v>
      </c>
      <c r="D76">
        <v>1</v>
      </c>
      <c r="E76">
        <v>17.75</v>
      </c>
    </row>
    <row r="77" spans="1:5" x14ac:dyDescent="0.35">
      <c r="A77" s="81">
        <v>42590</v>
      </c>
      <c r="B77">
        <v>1606430</v>
      </c>
      <c r="C77" t="s">
        <v>128</v>
      </c>
      <c r="D77">
        <v>9</v>
      </c>
      <c r="E77">
        <v>17.75</v>
      </c>
    </row>
    <row r="78" spans="1:5" x14ac:dyDescent="0.35">
      <c r="A78" s="81">
        <v>42648</v>
      </c>
      <c r="B78">
        <v>1606430</v>
      </c>
      <c r="C78" t="s">
        <v>127</v>
      </c>
      <c r="D78">
        <v>13</v>
      </c>
      <c r="E78">
        <v>17.75</v>
      </c>
    </row>
    <row r="79" spans="1:5" x14ac:dyDescent="0.35">
      <c r="A79" s="81">
        <v>42588</v>
      </c>
      <c r="B79">
        <v>1606430</v>
      </c>
      <c r="C79" t="s">
        <v>123</v>
      </c>
      <c r="D79">
        <v>3</v>
      </c>
      <c r="E79">
        <v>17.75</v>
      </c>
    </row>
    <row r="80" spans="1:5" x14ac:dyDescent="0.35">
      <c r="A80" s="81">
        <v>42552</v>
      </c>
      <c r="B80">
        <v>1606430</v>
      </c>
      <c r="C80" t="s">
        <v>124</v>
      </c>
      <c r="D80">
        <v>1</v>
      </c>
      <c r="E80">
        <v>17.75</v>
      </c>
    </row>
    <row r="81" spans="1:5" x14ac:dyDescent="0.35">
      <c r="A81" s="81">
        <v>42557</v>
      </c>
      <c r="B81">
        <v>1606430</v>
      </c>
      <c r="C81" t="s">
        <v>125</v>
      </c>
      <c r="D81">
        <v>9</v>
      </c>
      <c r="E81">
        <v>17.75</v>
      </c>
    </row>
    <row r="82" spans="1:5" x14ac:dyDescent="0.35">
      <c r="A82" s="81">
        <v>42588</v>
      </c>
      <c r="B82">
        <v>1606430</v>
      </c>
      <c r="C82" t="s">
        <v>123</v>
      </c>
      <c r="D82">
        <v>9</v>
      </c>
      <c r="E82">
        <v>17.75</v>
      </c>
    </row>
    <row r="83" spans="1:5" x14ac:dyDescent="0.35">
      <c r="A83" s="81">
        <v>42620</v>
      </c>
      <c r="B83">
        <v>1606430</v>
      </c>
      <c r="C83" t="s">
        <v>130</v>
      </c>
      <c r="D83">
        <v>11</v>
      </c>
      <c r="E83">
        <v>17.75</v>
      </c>
    </row>
    <row r="84" spans="1:5" x14ac:dyDescent="0.35">
      <c r="A84" s="81">
        <v>42656</v>
      </c>
      <c r="B84">
        <v>1606430</v>
      </c>
      <c r="C84" t="s">
        <v>127</v>
      </c>
      <c r="D84">
        <v>11</v>
      </c>
      <c r="E84">
        <v>17.75</v>
      </c>
    </row>
    <row r="85" spans="1:5" x14ac:dyDescent="0.35">
      <c r="A85" s="81">
        <v>42552</v>
      </c>
      <c r="B85">
        <v>1606430</v>
      </c>
      <c r="C85" t="s">
        <v>125</v>
      </c>
      <c r="D85">
        <v>1</v>
      </c>
      <c r="E85">
        <v>17.75</v>
      </c>
    </row>
    <row r="86" spans="1:5" x14ac:dyDescent="0.35">
      <c r="A86" s="81">
        <v>42617</v>
      </c>
      <c r="B86">
        <v>9019354</v>
      </c>
      <c r="C86" t="s">
        <v>130</v>
      </c>
      <c r="D86">
        <v>11</v>
      </c>
      <c r="E86">
        <v>17.75</v>
      </c>
    </row>
    <row r="87" spans="1:5" x14ac:dyDescent="0.35">
      <c r="A87" s="81">
        <v>42649</v>
      </c>
      <c r="B87">
        <v>9019354</v>
      </c>
      <c r="C87" t="s">
        <v>124</v>
      </c>
      <c r="D87">
        <v>13</v>
      </c>
      <c r="E87">
        <v>17.75</v>
      </c>
    </row>
    <row r="88" spans="1:5" x14ac:dyDescent="0.35">
      <c r="A88" s="81">
        <v>42558</v>
      </c>
      <c r="B88">
        <v>9019354</v>
      </c>
      <c r="C88" t="s">
        <v>129</v>
      </c>
      <c r="D88">
        <v>1</v>
      </c>
      <c r="E88">
        <v>17.75</v>
      </c>
    </row>
    <row r="89" spans="1:5" x14ac:dyDescent="0.35">
      <c r="A89" s="81">
        <v>42590</v>
      </c>
      <c r="B89">
        <v>9019354</v>
      </c>
      <c r="C89" t="s">
        <v>124</v>
      </c>
      <c r="D89">
        <v>5</v>
      </c>
      <c r="E89">
        <v>17.75</v>
      </c>
    </row>
    <row r="90" spans="1:5" x14ac:dyDescent="0.35">
      <c r="A90" s="81">
        <v>42593</v>
      </c>
      <c r="B90">
        <v>9019354</v>
      </c>
      <c r="C90" t="s">
        <v>125</v>
      </c>
      <c r="D90">
        <v>13</v>
      </c>
      <c r="E90">
        <v>17.75</v>
      </c>
    </row>
    <row r="91" spans="1:5" x14ac:dyDescent="0.35">
      <c r="A91" s="81">
        <v>42557</v>
      </c>
      <c r="B91">
        <v>9019354</v>
      </c>
      <c r="C91" t="s">
        <v>123</v>
      </c>
      <c r="D91">
        <v>13</v>
      </c>
      <c r="E91">
        <v>17.75</v>
      </c>
    </row>
    <row r="92" spans="1:5" x14ac:dyDescent="0.35">
      <c r="A92" s="81">
        <v>42556</v>
      </c>
      <c r="B92">
        <v>1410138</v>
      </c>
      <c r="C92" t="s">
        <v>127</v>
      </c>
      <c r="D92">
        <v>13</v>
      </c>
      <c r="E92">
        <v>18.920000000000002</v>
      </c>
    </row>
    <row r="93" spans="1:5" x14ac:dyDescent="0.35">
      <c r="A93" s="81">
        <v>42647</v>
      </c>
      <c r="B93">
        <v>1410138</v>
      </c>
      <c r="C93" t="s">
        <v>127</v>
      </c>
      <c r="D93">
        <v>15</v>
      </c>
      <c r="E93">
        <v>18.920000000000002</v>
      </c>
    </row>
    <row r="94" spans="1:5" x14ac:dyDescent="0.35">
      <c r="A94" s="81">
        <v>42655</v>
      </c>
      <c r="B94">
        <v>1410138</v>
      </c>
      <c r="C94" t="s">
        <v>124</v>
      </c>
      <c r="D94">
        <v>3</v>
      </c>
      <c r="E94">
        <v>18.920000000000002</v>
      </c>
    </row>
    <row r="95" spans="1:5" x14ac:dyDescent="0.35">
      <c r="A95" s="81">
        <v>42592</v>
      </c>
      <c r="B95">
        <v>1410138</v>
      </c>
      <c r="C95" t="s">
        <v>127</v>
      </c>
      <c r="D95">
        <v>1</v>
      </c>
      <c r="E95">
        <v>18.920000000000002</v>
      </c>
    </row>
    <row r="96" spans="1:5" x14ac:dyDescent="0.35">
      <c r="A96" s="81">
        <v>42621</v>
      </c>
      <c r="B96">
        <v>1410138</v>
      </c>
      <c r="C96" t="s">
        <v>124</v>
      </c>
      <c r="D96">
        <v>15</v>
      </c>
      <c r="E96">
        <v>18.920000000000002</v>
      </c>
    </row>
    <row r="97" spans="1:5" x14ac:dyDescent="0.35">
      <c r="A97" s="81">
        <v>42558</v>
      </c>
      <c r="B97">
        <v>1410138</v>
      </c>
      <c r="C97" t="s">
        <v>130</v>
      </c>
      <c r="D97">
        <v>1</v>
      </c>
      <c r="E97">
        <v>18.920000000000002</v>
      </c>
    </row>
    <row r="98" spans="1:5" x14ac:dyDescent="0.35">
      <c r="A98" s="81">
        <v>42589</v>
      </c>
      <c r="B98">
        <v>1410138</v>
      </c>
      <c r="C98" t="s">
        <v>129</v>
      </c>
      <c r="D98">
        <v>9</v>
      </c>
      <c r="E98">
        <v>18.920000000000002</v>
      </c>
    </row>
    <row r="99" spans="1:5" x14ac:dyDescent="0.35">
      <c r="A99" s="81">
        <v>42585</v>
      </c>
      <c r="B99">
        <v>1410138</v>
      </c>
      <c r="C99" t="s">
        <v>130</v>
      </c>
      <c r="D99">
        <v>7</v>
      </c>
      <c r="E99">
        <v>18.920000000000002</v>
      </c>
    </row>
    <row r="100" spans="1:5" x14ac:dyDescent="0.35">
      <c r="A100" s="81">
        <v>42615</v>
      </c>
      <c r="B100">
        <v>1410138</v>
      </c>
      <c r="C100" t="s">
        <v>128</v>
      </c>
      <c r="D100">
        <v>9</v>
      </c>
      <c r="E100">
        <v>18.920000000000002</v>
      </c>
    </row>
    <row r="101" spans="1:5" x14ac:dyDescent="0.35">
      <c r="A101" s="81">
        <v>42650</v>
      </c>
      <c r="B101">
        <v>1410138</v>
      </c>
      <c r="C101" t="s">
        <v>129</v>
      </c>
      <c r="D101">
        <v>7</v>
      </c>
      <c r="E101">
        <v>18.920000000000002</v>
      </c>
    </row>
    <row r="102" spans="1:5" x14ac:dyDescent="0.35">
      <c r="A102" s="81">
        <v>42651</v>
      </c>
      <c r="B102">
        <v>5926875</v>
      </c>
      <c r="C102" t="s">
        <v>129</v>
      </c>
      <c r="D102">
        <v>11</v>
      </c>
      <c r="E102">
        <v>18.920000000000002</v>
      </c>
    </row>
    <row r="103" spans="1:5" x14ac:dyDescent="0.35">
      <c r="A103" s="81">
        <v>42588</v>
      </c>
      <c r="B103">
        <v>5926875</v>
      </c>
      <c r="C103" t="s">
        <v>127</v>
      </c>
      <c r="D103">
        <v>3</v>
      </c>
      <c r="E103">
        <v>18.920000000000002</v>
      </c>
    </row>
    <row r="104" spans="1:5" x14ac:dyDescent="0.35">
      <c r="A104" s="81">
        <v>42554</v>
      </c>
      <c r="B104">
        <v>5926875</v>
      </c>
      <c r="C104" t="s">
        <v>125</v>
      </c>
      <c r="D104">
        <v>15</v>
      </c>
      <c r="E104">
        <v>18.920000000000002</v>
      </c>
    </row>
    <row r="105" spans="1:5" x14ac:dyDescent="0.35">
      <c r="A105" s="81">
        <v>42554</v>
      </c>
      <c r="B105">
        <v>5926875</v>
      </c>
      <c r="C105" t="s">
        <v>128</v>
      </c>
      <c r="D105">
        <v>3</v>
      </c>
      <c r="E105">
        <v>18.920000000000002</v>
      </c>
    </row>
    <row r="106" spans="1:5" x14ac:dyDescent="0.35">
      <c r="A106" s="81">
        <v>42587</v>
      </c>
      <c r="B106">
        <v>5926875</v>
      </c>
      <c r="C106" t="s">
        <v>130</v>
      </c>
      <c r="D106">
        <v>17</v>
      </c>
      <c r="E106">
        <v>18.920000000000002</v>
      </c>
    </row>
    <row r="107" spans="1:5" x14ac:dyDescent="0.35">
      <c r="A107" s="81">
        <v>42587</v>
      </c>
      <c r="B107">
        <v>5926875</v>
      </c>
      <c r="C107" t="s">
        <v>128</v>
      </c>
      <c r="D107">
        <v>15</v>
      </c>
      <c r="E107">
        <v>18.920000000000002</v>
      </c>
    </row>
    <row r="108" spans="1:5" x14ac:dyDescent="0.35">
      <c r="A108" s="81">
        <v>42584</v>
      </c>
      <c r="B108">
        <v>5926875</v>
      </c>
      <c r="C108" t="s">
        <v>126</v>
      </c>
      <c r="D108">
        <v>13</v>
      </c>
      <c r="E108">
        <v>18.920000000000002</v>
      </c>
    </row>
    <row r="109" spans="1:5" x14ac:dyDescent="0.35">
      <c r="A109" s="81">
        <v>42652</v>
      </c>
      <c r="B109">
        <v>5926875</v>
      </c>
      <c r="C109" t="s">
        <v>130</v>
      </c>
      <c r="D109">
        <v>11</v>
      </c>
      <c r="E109">
        <v>18.920000000000002</v>
      </c>
    </row>
    <row r="110" spans="1:5" x14ac:dyDescent="0.35">
      <c r="A110" s="81">
        <v>42556</v>
      </c>
      <c r="B110">
        <v>5926875</v>
      </c>
      <c r="C110" t="s">
        <v>127</v>
      </c>
      <c r="D110">
        <v>9</v>
      </c>
      <c r="E110">
        <v>18.920000000000002</v>
      </c>
    </row>
    <row r="111" spans="1:5" x14ac:dyDescent="0.35">
      <c r="A111" s="81">
        <v>42651</v>
      </c>
      <c r="B111">
        <v>1531586</v>
      </c>
      <c r="C111" t="s">
        <v>123</v>
      </c>
      <c r="D111">
        <v>9</v>
      </c>
      <c r="E111">
        <v>18.989999999999998</v>
      </c>
    </row>
    <row r="112" spans="1:5" x14ac:dyDescent="0.35">
      <c r="A112" s="81">
        <v>42614</v>
      </c>
      <c r="B112">
        <v>1531586</v>
      </c>
      <c r="C112" t="s">
        <v>125</v>
      </c>
      <c r="D112">
        <v>3</v>
      </c>
      <c r="E112">
        <v>18.989999999999998</v>
      </c>
    </row>
    <row r="113" spans="1:5" x14ac:dyDescent="0.35">
      <c r="A113" s="81">
        <v>42585</v>
      </c>
      <c r="B113">
        <v>1531586</v>
      </c>
      <c r="C113" t="s">
        <v>124</v>
      </c>
      <c r="D113">
        <v>13</v>
      </c>
      <c r="E113">
        <v>18.989999999999998</v>
      </c>
    </row>
    <row r="114" spans="1:5" x14ac:dyDescent="0.35">
      <c r="A114" s="81">
        <v>42584</v>
      </c>
      <c r="B114">
        <v>1531586</v>
      </c>
      <c r="C114" t="s">
        <v>128</v>
      </c>
      <c r="D114">
        <v>15</v>
      </c>
      <c r="E114">
        <v>18.989999999999998</v>
      </c>
    </row>
    <row r="115" spans="1:5" x14ac:dyDescent="0.35">
      <c r="A115" s="81">
        <v>42556</v>
      </c>
      <c r="B115">
        <v>1531586</v>
      </c>
      <c r="C115" t="s">
        <v>125</v>
      </c>
      <c r="D115">
        <v>15</v>
      </c>
      <c r="E115">
        <v>18.989999999999998</v>
      </c>
    </row>
    <row r="116" spans="1:5" x14ac:dyDescent="0.35">
      <c r="A116" s="81">
        <v>42555</v>
      </c>
      <c r="B116">
        <v>1531586</v>
      </c>
      <c r="C116" t="s">
        <v>125</v>
      </c>
      <c r="D116">
        <v>5</v>
      </c>
      <c r="E116">
        <v>18.989999999999998</v>
      </c>
    </row>
    <row r="117" spans="1:5" x14ac:dyDescent="0.35">
      <c r="A117" s="81">
        <v>42587</v>
      </c>
      <c r="B117">
        <v>1531586</v>
      </c>
      <c r="C117" t="s">
        <v>130</v>
      </c>
      <c r="D117">
        <v>1</v>
      </c>
      <c r="E117">
        <v>18.989999999999998</v>
      </c>
    </row>
    <row r="118" spans="1:5" x14ac:dyDescent="0.35">
      <c r="A118" s="81">
        <v>42650</v>
      </c>
      <c r="B118">
        <v>4062706</v>
      </c>
      <c r="C118" t="s">
        <v>128</v>
      </c>
      <c r="D118">
        <v>1</v>
      </c>
      <c r="E118">
        <v>18.989999999999998</v>
      </c>
    </row>
    <row r="119" spans="1:5" x14ac:dyDescent="0.35">
      <c r="A119" s="81">
        <v>42620</v>
      </c>
      <c r="B119">
        <v>4062706</v>
      </c>
      <c r="C119" t="s">
        <v>130</v>
      </c>
      <c r="D119">
        <v>13</v>
      </c>
      <c r="E119">
        <v>18.989999999999998</v>
      </c>
    </row>
    <row r="120" spans="1:5" x14ac:dyDescent="0.35">
      <c r="A120" s="81">
        <v>42656</v>
      </c>
      <c r="B120">
        <v>4062706</v>
      </c>
      <c r="C120" t="s">
        <v>126</v>
      </c>
      <c r="D120">
        <v>15</v>
      </c>
      <c r="E120">
        <v>18.989999999999998</v>
      </c>
    </row>
    <row r="121" spans="1:5" x14ac:dyDescent="0.35">
      <c r="A121" s="81">
        <v>42556</v>
      </c>
      <c r="B121">
        <v>4062706</v>
      </c>
      <c r="C121" t="s">
        <v>129</v>
      </c>
      <c r="D121">
        <v>7</v>
      </c>
      <c r="E121">
        <v>18.989999999999998</v>
      </c>
    </row>
    <row r="122" spans="1:5" x14ac:dyDescent="0.35">
      <c r="A122" s="81">
        <v>42592</v>
      </c>
      <c r="B122">
        <v>4062706</v>
      </c>
      <c r="C122" t="s">
        <v>128</v>
      </c>
      <c r="D122">
        <v>13</v>
      </c>
      <c r="E122">
        <v>18.989999999999998</v>
      </c>
    </row>
    <row r="123" spans="1:5" x14ac:dyDescent="0.35">
      <c r="A123" s="81">
        <v>42553</v>
      </c>
      <c r="B123">
        <v>4062706</v>
      </c>
      <c r="C123" t="s">
        <v>127</v>
      </c>
      <c r="D123">
        <v>11</v>
      </c>
      <c r="E123">
        <v>18.989999999999998</v>
      </c>
    </row>
    <row r="124" spans="1:5" x14ac:dyDescent="0.35">
      <c r="A124" s="81">
        <v>42589</v>
      </c>
      <c r="B124">
        <v>4062706</v>
      </c>
      <c r="C124" t="s">
        <v>125</v>
      </c>
      <c r="D124">
        <v>5</v>
      </c>
      <c r="E124">
        <v>18.989999999999998</v>
      </c>
    </row>
    <row r="125" spans="1:5" x14ac:dyDescent="0.35">
      <c r="A125" s="81">
        <v>42652</v>
      </c>
      <c r="B125">
        <v>4062706</v>
      </c>
      <c r="C125" t="s">
        <v>128</v>
      </c>
      <c r="D125">
        <v>5</v>
      </c>
      <c r="E125">
        <v>18.989999999999998</v>
      </c>
    </row>
    <row r="126" spans="1:5" x14ac:dyDescent="0.35">
      <c r="A126" s="81">
        <v>42554</v>
      </c>
      <c r="B126">
        <v>4062706</v>
      </c>
      <c r="C126" t="s">
        <v>123</v>
      </c>
      <c r="D126">
        <v>1</v>
      </c>
      <c r="E126">
        <v>18.989999999999998</v>
      </c>
    </row>
    <row r="127" spans="1:5" x14ac:dyDescent="0.35">
      <c r="A127" s="81">
        <v>42616</v>
      </c>
      <c r="B127">
        <v>4062706</v>
      </c>
      <c r="C127" t="s">
        <v>123</v>
      </c>
      <c r="D127">
        <v>11</v>
      </c>
      <c r="E127">
        <v>18.989999999999998</v>
      </c>
    </row>
    <row r="128" spans="1:5" x14ac:dyDescent="0.35">
      <c r="A128" s="81">
        <v>42557</v>
      </c>
      <c r="B128">
        <v>6685295</v>
      </c>
      <c r="C128" t="s">
        <v>124</v>
      </c>
      <c r="D128">
        <v>11</v>
      </c>
      <c r="E128">
        <v>18.989999999999998</v>
      </c>
    </row>
    <row r="129" spans="1:5" x14ac:dyDescent="0.35">
      <c r="A129" s="81">
        <v>42553</v>
      </c>
      <c r="B129">
        <v>6685295</v>
      </c>
      <c r="C129" t="s">
        <v>125</v>
      </c>
      <c r="D129">
        <v>17</v>
      </c>
      <c r="E129">
        <v>18.989999999999998</v>
      </c>
    </row>
    <row r="130" spans="1:5" x14ac:dyDescent="0.35">
      <c r="A130" s="81">
        <v>42587</v>
      </c>
      <c r="B130">
        <v>6685295</v>
      </c>
      <c r="C130" t="s">
        <v>127</v>
      </c>
      <c r="D130">
        <v>3</v>
      </c>
      <c r="E130">
        <v>18.989999999999998</v>
      </c>
    </row>
    <row r="131" spans="1:5" x14ac:dyDescent="0.35">
      <c r="A131" s="81">
        <v>42648</v>
      </c>
      <c r="B131">
        <v>6685295</v>
      </c>
      <c r="C131" t="s">
        <v>123</v>
      </c>
      <c r="D131">
        <v>9</v>
      </c>
      <c r="E131">
        <v>18.989999999999998</v>
      </c>
    </row>
    <row r="132" spans="1:5" x14ac:dyDescent="0.35">
      <c r="A132" s="81">
        <v>42593</v>
      </c>
      <c r="B132">
        <v>6685295</v>
      </c>
      <c r="C132" t="s">
        <v>128</v>
      </c>
      <c r="D132">
        <v>9</v>
      </c>
      <c r="E132">
        <v>18.989999999999998</v>
      </c>
    </row>
    <row r="133" spans="1:5" x14ac:dyDescent="0.35">
      <c r="A133" s="81">
        <v>42621</v>
      </c>
      <c r="B133">
        <v>6685295</v>
      </c>
      <c r="C133" t="s">
        <v>128</v>
      </c>
      <c r="D133">
        <v>15</v>
      </c>
      <c r="E133">
        <v>18.989999999999998</v>
      </c>
    </row>
    <row r="134" spans="1:5" x14ac:dyDescent="0.35">
      <c r="A134" s="81">
        <v>42556</v>
      </c>
      <c r="B134">
        <v>6685295</v>
      </c>
      <c r="C134" t="s">
        <v>127</v>
      </c>
      <c r="D134">
        <v>15</v>
      </c>
      <c r="E134">
        <v>18.989999999999998</v>
      </c>
    </row>
    <row r="135" spans="1:5" x14ac:dyDescent="0.35">
      <c r="A135" s="81">
        <v>42556</v>
      </c>
      <c r="B135">
        <v>6685295</v>
      </c>
      <c r="C135" t="s">
        <v>128</v>
      </c>
      <c r="D135">
        <v>3</v>
      </c>
      <c r="E135">
        <v>18.989999999999998</v>
      </c>
    </row>
    <row r="136" spans="1:5" x14ac:dyDescent="0.35">
      <c r="A136" s="81">
        <v>42647</v>
      </c>
      <c r="B136">
        <v>6685295</v>
      </c>
      <c r="C136" t="s">
        <v>130</v>
      </c>
      <c r="D136">
        <v>5</v>
      </c>
      <c r="E136">
        <v>18.989999999999998</v>
      </c>
    </row>
    <row r="137" spans="1:5" x14ac:dyDescent="0.35">
      <c r="A137" s="81">
        <v>42617</v>
      </c>
      <c r="B137">
        <v>6685295</v>
      </c>
      <c r="C137" t="s">
        <v>125</v>
      </c>
      <c r="D137">
        <v>7</v>
      </c>
      <c r="E137">
        <v>18.989999999999998</v>
      </c>
    </row>
    <row r="138" spans="1:5" x14ac:dyDescent="0.35">
      <c r="A138" s="81">
        <v>42587</v>
      </c>
      <c r="B138">
        <v>6685295</v>
      </c>
      <c r="C138" t="s">
        <v>124</v>
      </c>
      <c r="D138">
        <v>7</v>
      </c>
      <c r="E138">
        <v>18.989999999999998</v>
      </c>
    </row>
    <row r="139" spans="1:5" x14ac:dyDescent="0.35">
      <c r="A139" s="81">
        <v>42557</v>
      </c>
      <c r="B139">
        <v>6685295</v>
      </c>
      <c r="C139" t="s">
        <v>130</v>
      </c>
      <c r="D139">
        <v>5</v>
      </c>
      <c r="E139">
        <v>18.989999999999998</v>
      </c>
    </row>
    <row r="140" spans="1:5" x14ac:dyDescent="0.35">
      <c r="A140" s="81">
        <v>42621</v>
      </c>
      <c r="B140">
        <v>1354849</v>
      </c>
      <c r="C140" t="s">
        <v>124</v>
      </c>
      <c r="D140">
        <v>1</v>
      </c>
      <c r="E140">
        <v>24.99</v>
      </c>
    </row>
    <row r="141" spans="1:5" x14ac:dyDescent="0.35">
      <c r="A141" s="81">
        <v>42588</v>
      </c>
      <c r="B141">
        <v>1354849</v>
      </c>
      <c r="C141" t="s">
        <v>123</v>
      </c>
      <c r="D141">
        <v>7</v>
      </c>
      <c r="E141">
        <v>24.99</v>
      </c>
    </row>
    <row r="142" spans="1:5" x14ac:dyDescent="0.35">
      <c r="A142" s="81">
        <v>42558</v>
      </c>
      <c r="B142">
        <v>1354849</v>
      </c>
      <c r="C142" t="s">
        <v>130</v>
      </c>
      <c r="D142">
        <v>17</v>
      </c>
      <c r="E142">
        <v>24.99</v>
      </c>
    </row>
    <row r="143" spans="1:5" x14ac:dyDescent="0.35">
      <c r="A143" s="81">
        <v>42557</v>
      </c>
      <c r="B143">
        <v>1354849</v>
      </c>
      <c r="C143" t="s">
        <v>124</v>
      </c>
      <c r="D143">
        <v>7</v>
      </c>
      <c r="E143">
        <v>24.99</v>
      </c>
    </row>
    <row r="144" spans="1:5" x14ac:dyDescent="0.35">
      <c r="A144" s="81">
        <v>42649</v>
      </c>
      <c r="B144">
        <v>1354849</v>
      </c>
      <c r="C144" t="s">
        <v>129</v>
      </c>
      <c r="D144">
        <v>17</v>
      </c>
      <c r="E144">
        <v>24.99</v>
      </c>
    </row>
    <row r="145" spans="1:5" x14ac:dyDescent="0.35">
      <c r="A145" s="81">
        <v>42589</v>
      </c>
      <c r="B145">
        <v>1354849</v>
      </c>
      <c r="C145" t="s">
        <v>126</v>
      </c>
      <c r="D145">
        <v>11</v>
      </c>
      <c r="E145">
        <v>24.99</v>
      </c>
    </row>
    <row r="146" spans="1:5" x14ac:dyDescent="0.35">
      <c r="A146" s="81">
        <v>42655</v>
      </c>
      <c r="B146">
        <v>1354849</v>
      </c>
      <c r="C146" t="s">
        <v>125</v>
      </c>
      <c r="D146">
        <v>13</v>
      </c>
      <c r="E146">
        <v>24.99</v>
      </c>
    </row>
    <row r="147" spans="1:5" x14ac:dyDescent="0.35">
      <c r="A147" s="81">
        <v>42557</v>
      </c>
      <c r="B147">
        <v>1354849</v>
      </c>
      <c r="C147" t="s">
        <v>129</v>
      </c>
      <c r="D147">
        <v>3</v>
      </c>
      <c r="E147">
        <v>24.99</v>
      </c>
    </row>
    <row r="148" spans="1:5" x14ac:dyDescent="0.35">
      <c r="A148" s="81">
        <v>42587</v>
      </c>
      <c r="B148">
        <v>1354849</v>
      </c>
      <c r="C148" t="s">
        <v>124</v>
      </c>
      <c r="D148">
        <v>13</v>
      </c>
      <c r="E148">
        <v>24.99</v>
      </c>
    </row>
    <row r="149" spans="1:5" x14ac:dyDescent="0.35">
      <c r="A149" s="81">
        <v>42557</v>
      </c>
      <c r="B149">
        <v>1354849</v>
      </c>
      <c r="C149" t="s">
        <v>128</v>
      </c>
      <c r="D149">
        <v>15</v>
      </c>
      <c r="E149">
        <v>24.99</v>
      </c>
    </row>
    <row r="150" spans="1:5" x14ac:dyDescent="0.35">
      <c r="A150" s="81">
        <v>42588</v>
      </c>
      <c r="B150">
        <v>1354849</v>
      </c>
      <c r="C150" t="s">
        <v>127</v>
      </c>
      <c r="D150">
        <v>1</v>
      </c>
      <c r="E150">
        <v>24.99</v>
      </c>
    </row>
    <row r="151" spans="1:5" x14ac:dyDescent="0.35">
      <c r="A151" s="81">
        <v>42556</v>
      </c>
      <c r="B151">
        <v>5083100</v>
      </c>
      <c r="C151" t="s">
        <v>130</v>
      </c>
      <c r="D151">
        <v>11</v>
      </c>
      <c r="E151">
        <v>24.99</v>
      </c>
    </row>
    <row r="152" spans="1:5" x14ac:dyDescent="0.35">
      <c r="A152" s="81">
        <v>42615</v>
      </c>
      <c r="B152">
        <v>5083100</v>
      </c>
      <c r="C152" t="s">
        <v>129</v>
      </c>
      <c r="D152">
        <v>13</v>
      </c>
      <c r="E152">
        <v>24.99</v>
      </c>
    </row>
    <row r="153" spans="1:5" x14ac:dyDescent="0.35">
      <c r="A153" s="81">
        <v>42557</v>
      </c>
      <c r="B153">
        <v>5083100</v>
      </c>
      <c r="C153" t="s">
        <v>128</v>
      </c>
      <c r="D153">
        <v>1</v>
      </c>
      <c r="E153">
        <v>24.99</v>
      </c>
    </row>
    <row r="154" spans="1:5" x14ac:dyDescent="0.35">
      <c r="A154" s="81">
        <v>42591</v>
      </c>
      <c r="B154">
        <v>5083100</v>
      </c>
      <c r="C154" t="s">
        <v>128</v>
      </c>
      <c r="D154">
        <v>11</v>
      </c>
      <c r="E154">
        <v>24.99</v>
      </c>
    </row>
    <row r="155" spans="1:5" x14ac:dyDescent="0.35">
      <c r="A155" s="81">
        <v>42619</v>
      </c>
      <c r="B155">
        <v>5083100</v>
      </c>
      <c r="C155" t="s">
        <v>124</v>
      </c>
      <c r="D155">
        <v>17</v>
      </c>
      <c r="E155">
        <v>24.99</v>
      </c>
    </row>
    <row r="156" spans="1:5" x14ac:dyDescent="0.35">
      <c r="A156" s="81">
        <v>42656</v>
      </c>
      <c r="B156">
        <v>5083100</v>
      </c>
      <c r="C156" t="s">
        <v>127</v>
      </c>
      <c r="D156">
        <v>13</v>
      </c>
      <c r="E156">
        <v>24.99</v>
      </c>
    </row>
    <row r="157" spans="1:5" x14ac:dyDescent="0.35">
      <c r="A157" s="81">
        <v>42616</v>
      </c>
      <c r="B157">
        <v>5083100</v>
      </c>
      <c r="C157" t="s">
        <v>130</v>
      </c>
      <c r="D157">
        <v>11</v>
      </c>
      <c r="E157">
        <v>24.99</v>
      </c>
    </row>
    <row r="158" spans="1:5" x14ac:dyDescent="0.35">
      <c r="A158" s="81">
        <v>42592</v>
      </c>
      <c r="B158">
        <v>5083100</v>
      </c>
      <c r="C158" t="s">
        <v>124</v>
      </c>
      <c r="D158">
        <v>15</v>
      </c>
      <c r="E158">
        <v>24.99</v>
      </c>
    </row>
    <row r="159" spans="1:5" x14ac:dyDescent="0.35">
      <c r="A159" s="81">
        <v>42588</v>
      </c>
      <c r="B159">
        <v>5083100</v>
      </c>
      <c r="C159" t="s">
        <v>124</v>
      </c>
      <c r="D159">
        <v>13</v>
      </c>
      <c r="E159">
        <v>24.99</v>
      </c>
    </row>
    <row r="160" spans="1:5" x14ac:dyDescent="0.35">
      <c r="A160" s="81">
        <v>42618</v>
      </c>
      <c r="B160">
        <v>1118224</v>
      </c>
      <c r="C160" t="s">
        <v>127</v>
      </c>
      <c r="D160">
        <v>1</v>
      </c>
      <c r="E160">
        <v>35.99</v>
      </c>
    </row>
    <row r="161" spans="1:5" x14ac:dyDescent="0.35">
      <c r="A161" s="81">
        <v>42590</v>
      </c>
      <c r="B161">
        <v>1118224</v>
      </c>
      <c r="C161" t="s">
        <v>124</v>
      </c>
      <c r="D161">
        <v>7</v>
      </c>
      <c r="E161">
        <v>35.99</v>
      </c>
    </row>
    <row r="162" spans="1:5" x14ac:dyDescent="0.35">
      <c r="A162" s="81">
        <v>42618</v>
      </c>
      <c r="B162">
        <v>1118224</v>
      </c>
      <c r="C162" t="s">
        <v>124</v>
      </c>
      <c r="D162">
        <v>13</v>
      </c>
      <c r="E162">
        <v>35.99</v>
      </c>
    </row>
    <row r="163" spans="1:5" x14ac:dyDescent="0.35">
      <c r="A163" s="81">
        <v>42654</v>
      </c>
      <c r="B163">
        <v>1118224</v>
      </c>
      <c r="C163" t="s">
        <v>130</v>
      </c>
      <c r="D163">
        <v>17</v>
      </c>
      <c r="E163">
        <v>35.99</v>
      </c>
    </row>
    <row r="164" spans="1:5" x14ac:dyDescent="0.35">
      <c r="A164" s="81">
        <v>42614</v>
      </c>
      <c r="B164">
        <v>1118224</v>
      </c>
      <c r="C164" t="s">
        <v>125</v>
      </c>
      <c r="D164">
        <v>17</v>
      </c>
      <c r="E164">
        <v>35.99</v>
      </c>
    </row>
    <row r="165" spans="1:5" x14ac:dyDescent="0.35">
      <c r="A165" s="81">
        <v>42590</v>
      </c>
      <c r="B165">
        <v>1118224</v>
      </c>
      <c r="C165" t="s">
        <v>126</v>
      </c>
      <c r="D165">
        <v>1</v>
      </c>
      <c r="E165">
        <v>35.99</v>
      </c>
    </row>
    <row r="166" spans="1:5" x14ac:dyDescent="0.35">
      <c r="A166" s="81">
        <v>42617</v>
      </c>
      <c r="B166">
        <v>1118224</v>
      </c>
      <c r="C166" t="s">
        <v>127</v>
      </c>
      <c r="D166">
        <v>11</v>
      </c>
      <c r="E166">
        <v>35.99</v>
      </c>
    </row>
    <row r="167" spans="1:5" x14ac:dyDescent="0.35">
      <c r="A167" s="81">
        <v>42618</v>
      </c>
      <c r="B167">
        <v>1118224</v>
      </c>
      <c r="C167" t="s">
        <v>123</v>
      </c>
      <c r="D167">
        <v>5</v>
      </c>
      <c r="E167">
        <v>35.99</v>
      </c>
    </row>
    <row r="168" spans="1:5" x14ac:dyDescent="0.35">
      <c r="A168" s="81">
        <v>42552</v>
      </c>
      <c r="B168">
        <v>1118224</v>
      </c>
      <c r="C168" t="s">
        <v>123</v>
      </c>
      <c r="D168">
        <v>15</v>
      </c>
      <c r="E168">
        <v>35.99</v>
      </c>
    </row>
    <row r="169" spans="1:5" x14ac:dyDescent="0.35">
      <c r="A169" s="81">
        <v>42587</v>
      </c>
      <c r="B169">
        <v>1118224</v>
      </c>
      <c r="C169" t="s">
        <v>127</v>
      </c>
      <c r="D169">
        <v>13</v>
      </c>
      <c r="E169">
        <v>35.99</v>
      </c>
    </row>
    <row r="170" spans="1:5" x14ac:dyDescent="0.35">
      <c r="A170" s="81">
        <v>42618</v>
      </c>
      <c r="B170">
        <v>1118224</v>
      </c>
      <c r="C170" t="s">
        <v>124</v>
      </c>
      <c r="D170">
        <v>15</v>
      </c>
      <c r="E170">
        <v>35.99</v>
      </c>
    </row>
    <row r="171" spans="1:5" x14ac:dyDescent="0.35">
      <c r="A171" s="81">
        <v>42593</v>
      </c>
      <c r="B171">
        <v>7237406</v>
      </c>
      <c r="C171" t="s">
        <v>124</v>
      </c>
      <c r="D171">
        <v>15</v>
      </c>
      <c r="E171">
        <v>35.99</v>
      </c>
    </row>
    <row r="172" spans="1:5" x14ac:dyDescent="0.35">
      <c r="A172" s="81">
        <v>42553</v>
      </c>
      <c r="B172">
        <v>7237406</v>
      </c>
      <c r="C172" t="s">
        <v>124</v>
      </c>
      <c r="D172">
        <v>9</v>
      </c>
      <c r="E172">
        <v>35.99</v>
      </c>
    </row>
    <row r="173" spans="1:5" x14ac:dyDescent="0.35">
      <c r="A173" s="81">
        <v>42591</v>
      </c>
      <c r="B173">
        <v>7237406</v>
      </c>
      <c r="C173" t="s">
        <v>130</v>
      </c>
      <c r="D173">
        <v>13</v>
      </c>
      <c r="E173">
        <v>35.99</v>
      </c>
    </row>
    <row r="174" spans="1:5" x14ac:dyDescent="0.35">
      <c r="A174" s="81">
        <v>42555</v>
      </c>
      <c r="B174">
        <v>7237406</v>
      </c>
      <c r="C174" t="s">
        <v>129</v>
      </c>
      <c r="D174">
        <v>9</v>
      </c>
      <c r="E174">
        <v>35.99</v>
      </c>
    </row>
    <row r="175" spans="1:5" x14ac:dyDescent="0.35">
      <c r="A175" s="81">
        <v>42593</v>
      </c>
      <c r="B175">
        <v>7237406</v>
      </c>
      <c r="C175" t="s">
        <v>130</v>
      </c>
      <c r="D175">
        <v>3</v>
      </c>
      <c r="E175">
        <v>35.99</v>
      </c>
    </row>
    <row r="176" spans="1:5" x14ac:dyDescent="0.35">
      <c r="A176" s="81">
        <v>42593</v>
      </c>
      <c r="B176">
        <v>7237406</v>
      </c>
      <c r="C176" t="s">
        <v>127</v>
      </c>
      <c r="D176">
        <v>7</v>
      </c>
      <c r="E176">
        <v>35.99</v>
      </c>
    </row>
    <row r="177" spans="1:5" x14ac:dyDescent="0.35">
      <c r="A177" s="81">
        <v>42557</v>
      </c>
      <c r="B177">
        <v>7237406</v>
      </c>
      <c r="C177" t="s">
        <v>129</v>
      </c>
      <c r="D177">
        <v>3</v>
      </c>
      <c r="E177">
        <v>35.99</v>
      </c>
    </row>
    <row r="178" spans="1:5" x14ac:dyDescent="0.35">
      <c r="A178" s="81">
        <v>42647</v>
      </c>
      <c r="B178">
        <v>7237406</v>
      </c>
      <c r="C178" t="s">
        <v>123</v>
      </c>
      <c r="D178">
        <v>11</v>
      </c>
      <c r="E178">
        <v>35.99</v>
      </c>
    </row>
    <row r="179" spans="1:5" x14ac:dyDescent="0.35">
      <c r="A179" s="81">
        <v>42584</v>
      </c>
      <c r="B179">
        <v>7237406</v>
      </c>
      <c r="C179" t="s">
        <v>128</v>
      </c>
      <c r="D179">
        <v>9</v>
      </c>
      <c r="E179">
        <v>35.99</v>
      </c>
    </row>
    <row r="180" spans="1:5" x14ac:dyDescent="0.35">
      <c r="A180" s="81">
        <v>42654</v>
      </c>
      <c r="B180">
        <v>7237406</v>
      </c>
      <c r="C180" t="s">
        <v>127</v>
      </c>
      <c r="D180">
        <v>3</v>
      </c>
      <c r="E180">
        <v>35.99</v>
      </c>
    </row>
    <row r="181" spans="1:5" x14ac:dyDescent="0.35">
      <c r="A181" s="81">
        <v>42588</v>
      </c>
      <c r="B181">
        <v>10205467</v>
      </c>
      <c r="C181" t="s">
        <v>123</v>
      </c>
      <c r="D181">
        <v>13</v>
      </c>
      <c r="E181">
        <v>35.99</v>
      </c>
    </row>
    <row r="182" spans="1:5" x14ac:dyDescent="0.35">
      <c r="A182" s="81">
        <v>42555</v>
      </c>
      <c r="B182">
        <v>10205467</v>
      </c>
      <c r="C182" t="s">
        <v>125</v>
      </c>
      <c r="D182">
        <v>13</v>
      </c>
      <c r="E182">
        <v>35.99</v>
      </c>
    </row>
    <row r="183" spans="1:5" x14ac:dyDescent="0.35">
      <c r="A183" s="81">
        <v>42557</v>
      </c>
      <c r="B183">
        <v>10205467</v>
      </c>
      <c r="C183" t="s">
        <v>127</v>
      </c>
      <c r="D183">
        <v>13</v>
      </c>
      <c r="E183">
        <v>35.99</v>
      </c>
    </row>
    <row r="184" spans="1:5" x14ac:dyDescent="0.35">
      <c r="A184" s="81">
        <v>42647</v>
      </c>
      <c r="B184">
        <v>10205467</v>
      </c>
      <c r="C184" t="s">
        <v>130</v>
      </c>
      <c r="D184">
        <v>1</v>
      </c>
      <c r="E184">
        <v>35.99</v>
      </c>
    </row>
    <row r="185" spans="1:5" x14ac:dyDescent="0.35">
      <c r="A185" s="81">
        <v>42588</v>
      </c>
      <c r="B185">
        <v>10205467</v>
      </c>
      <c r="C185" t="s">
        <v>128</v>
      </c>
      <c r="D185">
        <v>11</v>
      </c>
      <c r="E185">
        <v>35.99</v>
      </c>
    </row>
    <row r="186" spans="1:5" x14ac:dyDescent="0.35">
      <c r="A186" s="81">
        <v>42553</v>
      </c>
      <c r="B186">
        <v>1683535</v>
      </c>
      <c r="C186" t="s">
        <v>129</v>
      </c>
      <c r="D186">
        <v>3</v>
      </c>
      <c r="E186">
        <v>39.99</v>
      </c>
    </row>
    <row r="187" spans="1:5" x14ac:dyDescent="0.35">
      <c r="A187" s="81">
        <v>42622</v>
      </c>
      <c r="B187">
        <v>1683535</v>
      </c>
      <c r="C187" t="s">
        <v>128</v>
      </c>
      <c r="D187">
        <v>15</v>
      </c>
      <c r="E187">
        <v>39.99</v>
      </c>
    </row>
    <row r="188" spans="1:5" x14ac:dyDescent="0.35">
      <c r="A188" s="81">
        <v>42590</v>
      </c>
      <c r="B188">
        <v>1683535</v>
      </c>
      <c r="C188" t="s">
        <v>124</v>
      </c>
      <c r="D188">
        <v>1</v>
      </c>
      <c r="E188">
        <v>39.99</v>
      </c>
    </row>
    <row r="189" spans="1:5" x14ac:dyDescent="0.35">
      <c r="A189" s="81">
        <v>42614</v>
      </c>
      <c r="B189">
        <v>1683535</v>
      </c>
      <c r="C189" t="s">
        <v>127</v>
      </c>
      <c r="D189">
        <v>15</v>
      </c>
      <c r="E189">
        <v>39.99</v>
      </c>
    </row>
    <row r="190" spans="1:5" x14ac:dyDescent="0.35">
      <c r="A190" s="81">
        <v>42553</v>
      </c>
      <c r="B190">
        <v>1683535</v>
      </c>
      <c r="C190" t="s">
        <v>129</v>
      </c>
      <c r="D190">
        <v>1</v>
      </c>
      <c r="E190">
        <v>39.99</v>
      </c>
    </row>
    <row r="191" spans="1:5" x14ac:dyDescent="0.35">
      <c r="A191" s="81">
        <v>42586</v>
      </c>
      <c r="B191">
        <v>1683535</v>
      </c>
      <c r="C191" t="s">
        <v>124</v>
      </c>
      <c r="D191">
        <v>5</v>
      </c>
      <c r="E191">
        <v>39.99</v>
      </c>
    </row>
    <row r="192" spans="1:5" x14ac:dyDescent="0.35">
      <c r="A192" s="81">
        <v>42555</v>
      </c>
      <c r="B192">
        <v>1683535</v>
      </c>
      <c r="C192" t="s">
        <v>124</v>
      </c>
      <c r="D192">
        <v>13</v>
      </c>
      <c r="E192">
        <v>39.99</v>
      </c>
    </row>
    <row r="193" spans="1:5" x14ac:dyDescent="0.35">
      <c r="A193" s="81">
        <v>42584</v>
      </c>
      <c r="B193">
        <v>1683535</v>
      </c>
      <c r="C193" t="s">
        <v>123</v>
      </c>
      <c r="D193">
        <v>5</v>
      </c>
      <c r="E193">
        <v>39.99</v>
      </c>
    </row>
    <row r="194" spans="1:5" x14ac:dyDescent="0.35">
      <c r="A194" s="81">
        <v>42591</v>
      </c>
      <c r="B194">
        <v>1683535</v>
      </c>
      <c r="C194" t="s">
        <v>128</v>
      </c>
      <c r="D194">
        <v>11</v>
      </c>
      <c r="E194">
        <v>39.99</v>
      </c>
    </row>
    <row r="195" spans="1:5" x14ac:dyDescent="0.35">
      <c r="A195" s="81">
        <v>42621</v>
      </c>
      <c r="B195">
        <v>7982210</v>
      </c>
      <c r="C195" t="s">
        <v>126</v>
      </c>
      <c r="D195">
        <v>17</v>
      </c>
      <c r="E195">
        <v>39.99</v>
      </c>
    </row>
    <row r="196" spans="1:5" x14ac:dyDescent="0.35">
      <c r="A196" s="81">
        <v>42552</v>
      </c>
      <c r="B196">
        <v>7982210</v>
      </c>
      <c r="C196" t="s">
        <v>125</v>
      </c>
      <c r="D196">
        <v>15</v>
      </c>
      <c r="E196">
        <v>39.99</v>
      </c>
    </row>
    <row r="197" spans="1:5" x14ac:dyDescent="0.35">
      <c r="A197" s="81">
        <v>42650</v>
      </c>
      <c r="B197">
        <v>7982210</v>
      </c>
      <c r="C197" t="s">
        <v>125</v>
      </c>
      <c r="D197">
        <v>11</v>
      </c>
      <c r="E197">
        <v>39.99</v>
      </c>
    </row>
    <row r="198" spans="1:5" x14ac:dyDescent="0.35">
      <c r="A198" s="81">
        <v>42651</v>
      </c>
      <c r="B198">
        <v>1815816</v>
      </c>
      <c r="C198" t="s">
        <v>129</v>
      </c>
      <c r="D198">
        <v>15</v>
      </c>
      <c r="E198">
        <v>45.99</v>
      </c>
    </row>
    <row r="199" spans="1:5" x14ac:dyDescent="0.35">
      <c r="A199" s="81">
        <v>42654</v>
      </c>
      <c r="B199">
        <v>1815816</v>
      </c>
      <c r="C199" t="s">
        <v>126</v>
      </c>
      <c r="D199">
        <v>17</v>
      </c>
      <c r="E199">
        <v>45.99</v>
      </c>
    </row>
    <row r="200" spans="1:5" x14ac:dyDescent="0.35">
      <c r="A200" s="81">
        <v>42651</v>
      </c>
      <c r="B200">
        <v>1815816</v>
      </c>
      <c r="C200" t="s">
        <v>129</v>
      </c>
      <c r="D200">
        <v>5</v>
      </c>
      <c r="E200">
        <v>45.99</v>
      </c>
    </row>
    <row r="201" spans="1:5" x14ac:dyDescent="0.35">
      <c r="A201" s="81">
        <v>42591</v>
      </c>
      <c r="B201">
        <v>1815816</v>
      </c>
      <c r="C201" t="s">
        <v>129</v>
      </c>
      <c r="D201">
        <v>15</v>
      </c>
      <c r="E201">
        <v>45.99</v>
      </c>
    </row>
    <row r="202" spans="1:5" x14ac:dyDescent="0.35">
      <c r="A202" s="81">
        <v>42616</v>
      </c>
      <c r="B202">
        <v>1815816</v>
      </c>
      <c r="C202" t="s">
        <v>126</v>
      </c>
      <c r="D202">
        <v>17</v>
      </c>
      <c r="E202">
        <v>45.99</v>
      </c>
    </row>
    <row r="203" spans="1:5" x14ac:dyDescent="0.35">
      <c r="A203" s="81">
        <v>42586</v>
      </c>
      <c r="B203">
        <v>1815816</v>
      </c>
      <c r="C203" t="s">
        <v>128</v>
      </c>
      <c r="D203">
        <v>9</v>
      </c>
      <c r="E203">
        <v>45.99</v>
      </c>
    </row>
    <row r="204" spans="1:5" x14ac:dyDescent="0.35">
      <c r="A204" s="81">
        <v>42553</v>
      </c>
      <c r="B204">
        <v>9338481</v>
      </c>
      <c r="C204" t="s">
        <v>129</v>
      </c>
      <c r="D204">
        <v>13</v>
      </c>
      <c r="E204">
        <v>45.99</v>
      </c>
    </row>
    <row r="205" spans="1:5" x14ac:dyDescent="0.35">
      <c r="A205" s="81">
        <v>42652</v>
      </c>
      <c r="B205">
        <v>9338481</v>
      </c>
      <c r="C205" t="s">
        <v>123</v>
      </c>
      <c r="D205">
        <v>3</v>
      </c>
      <c r="E205">
        <v>45.99</v>
      </c>
    </row>
    <row r="206" spans="1:5" x14ac:dyDescent="0.35">
      <c r="A206" s="81">
        <v>42622</v>
      </c>
      <c r="B206">
        <v>9338481</v>
      </c>
      <c r="C206" t="s">
        <v>124</v>
      </c>
      <c r="D206">
        <v>15</v>
      </c>
      <c r="E206">
        <v>45.99</v>
      </c>
    </row>
    <row r="207" spans="1:5" x14ac:dyDescent="0.35">
      <c r="A207" s="81">
        <v>42615</v>
      </c>
      <c r="B207">
        <v>9338481</v>
      </c>
      <c r="C207" t="s">
        <v>127</v>
      </c>
      <c r="D207">
        <v>1</v>
      </c>
      <c r="E207">
        <v>45.99</v>
      </c>
    </row>
    <row r="208" spans="1:5" x14ac:dyDescent="0.35">
      <c r="A208" s="81">
        <v>42614</v>
      </c>
      <c r="B208">
        <v>1670942</v>
      </c>
      <c r="C208" t="s">
        <v>123</v>
      </c>
      <c r="D208">
        <v>7</v>
      </c>
      <c r="E208">
        <v>52.99</v>
      </c>
    </row>
    <row r="209" spans="1:5" x14ac:dyDescent="0.35">
      <c r="A209" s="81">
        <v>42557</v>
      </c>
      <c r="B209">
        <v>1670942</v>
      </c>
      <c r="C209" t="s">
        <v>125</v>
      </c>
      <c r="D209">
        <v>5</v>
      </c>
      <c r="E209">
        <v>52.99</v>
      </c>
    </row>
    <row r="210" spans="1:5" x14ac:dyDescent="0.35">
      <c r="A210" s="81">
        <v>42652</v>
      </c>
      <c r="B210">
        <v>1670942</v>
      </c>
      <c r="C210" t="s">
        <v>124</v>
      </c>
      <c r="D210">
        <v>7</v>
      </c>
      <c r="E210">
        <v>52.99</v>
      </c>
    </row>
    <row r="211" spans="1:5" x14ac:dyDescent="0.35">
      <c r="A211" s="81">
        <v>42656</v>
      </c>
      <c r="B211">
        <v>1670942</v>
      </c>
      <c r="C211" t="s">
        <v>123</v>
      </c>
      <c r="D211">
        <v>9</v>
      </c>
      <c r="E211">
        <v>52.99</v>
      </c>
    </row>
    <row r="212" spans="1:5" x14ac:dyDescent="0.35">
      <c r="A212" s="81">
        <v>42656</v>
      </c>
      <c r="B212">
        <v>1670942</v>
      </c>
      <c r="C212" t="s">
        <v>125</v>
      </c>
      <c r="D212">
        <v>5</v>
      </c>
      <c r="E212">
        <v>52.99</v>
      </c>
    </row>
    <row r="213" spans="1:5" x14ac:dyDescent="0.35">
      <c r="A213" s="81">
        <v>42618</v>
      </c>
      <c r="B213">
        <v>4007846</v>
      </c>
      <c r="C213" t="s">
        <v>129</v>
      </c>
      <c r="D213">
        <v>1</v>
      </c>
      <c r="E213">
        <v>52.99</v>
      </c>
    </row>
    <row r="214" spans="1:5" x14ac:dyDescent="0.35">
      <c r="A214" s="81">
        <v>42584</v>
      </c>
      <c r="B214">
        <v>4007846</v>
      </c>
      <c r="C214" t="s">
        <v>123</v>
      </c>
      <c r="D214">
        <v>11</v>
      </c>
      <c r="E214">
        <v>52.99</v>
      </c>
    </row>
    <row r="215" spans="1:5" x14ac:dyDescent="0.35">
      <c r="A215" s="81">
        <v>42649</v>
      </c>
      <c r="B215">
        <v>4007846</v>
      </c>
      <c r="C215" t="s">
        <v>130</v>
      </c>
      <c r="D215">
        <v>9</v>
      </c>
      <c r="E215">
        <v>52.99</v>
      </c>
    </row>
    <row r="216" spans="1:5" x14ac:dyDescent="0.35">
      <c r="A216" s="81">
        <v>42621</v>
      </c>
      <c r="B216">
        <v>4007846</v>
      </c>
      <c r="C216" t="s">
        <v>130</v>
      </c>
      <c r="D216">
        <v>1</v>
      </c>
      <c r="E216">
        <v>52.99</v>
      </c>
    </row>
    <row r="217" spans="1:5" x14ac:dyDescent="0.35">
      <c r="A217" s="81">
        <v>42656</v>
      </c>
      <c r="B217">
        <v>4007846</v>
      </c>
      <c r="C217" t="s">
        <v>130</v>
      </c>
      <c r="D217">
        <v>13</v>
      </c>
      <c r="E217">
        <v>52.99</v>
      </c>
    </row>
    <row r="218" spans="1:5" x14ac:dyDescent="0.35">
      <c r="A218" s="81">
        <v>42590</v>
      </c>
      <c r="B218">
        <v>4007846</v>
      </c>
      <c r="C218" t="s">
        <v>124</v>
      </c>
      <c r="D218">
        <v>13</v>
      </c>
      <c r="E218">
        <v>52.99</v>
      </c>
    </row>
    <row r="219" spans="1:5" x14ac:dyDescent="0.35">
      <c r="A219" s="81">
        <v>42654</v>
      </c>
      <c r="B219">
        <v>4007846</v>
      </c>
      <c r="C219" t="s">
        <v>126</v>
      </c>
      <c r="D219">
        <v>7</v>
      </c>
      <c r="E219">
        <v>52.99</v>
      </c>
    </row>
    <row r="220" spans="1:5" x14ac:dyDescent="0.35">
      <c r="A220" s="81">
        <v>42620</v>
      </c>
      <c r="B220">
        <v>4007846</v>
      </c>
      <c r="C220" t="s">
        <v>128</v>
      </c>
      <c r="D220">
        <v>9</v>
      </c>
      <c r="E220">
        <v>52.99</v>
      </c>
    </row>
    <row r="221" spans="1:5" x14ac:dyDescent="0.35">
      <c r="A221" s="81">
        <v>42620</v>
      </c>
      <c r="B221">
        <v>8227573</v>
      </c>
      <c r="C221" t="s">
        <v>130</v>
      </c>
      <c r="D221">
        <v>15</v>
      </c>
      <c r="E221">
        <v>52.99</v>
      </c>
    </row>
    <row r="222" spans="1:5" x14ac:dyDescent="0.35">
      <c r="A222" s="81">
        <v>42620</v>
      </c>
      <c r="B222">
        <v>8227573</v>
      </c>
      <c r="C222" t="s">
        <v>124</v>
      </c>
      <c r="D222">
        <v>9</v>
      </c>
      <c r="E222">
        <v>52.99</v>
      </c>
    </row>
    <row r="223" spans="1:5" x14ac:dyDescent="0.35">
      <c r="A223" s="81">
        <v>42620</v>
      </c>
      <c r="B223">
        <v>8227573</v>
      </c>
      <c r="C223" t="s">
        <v>127</v>
      </c>
      <c r="D223">
        <v>13</v>
      </c>
      <c r="E223">
        <v>52.99</v>
      </c>
    </row>
    <row r="224" spans="1:5" x14ac:dyDescent="0.35">
      <c r="A224" s="81">
        <v>42653</v>
      </c>
      <c r="B224">
        <v>1639557</v>
      </c>
      <c r="C224" t="s">
        <v>123</v>
      </c>
      <c r="D224">
        <v>17</v>
      </c>
      <c r="E224">
        <v>58.95</v>
      </c>
    </row>
    <row r="225" spans="1:5" x14ac:dyDescent="0.35">
      <c r="A225" s="81">
        <v>42655</v>
      </c>
      <c r="B225">
        <v>1639557</v>
      </c>
      <c r="C225" t="s">
        <v>127</v>
      </c>
      <c r="D225">
        <v>11</v>
      </c>
      <c r="E225">
        <v>58.95</v>
      </c>
    </row>
    <row r="226" spans="1:5" x14ac:dyDescent="0.35">
      <c r="A226" s="81">
        <v>42586</v>
      </c>
      <c r="B226">
        <v>1639557</v>
      </c>
      <c r="C226" t="s">
        <v>124</v>
      </c>
      <c r="D226">
        <v>11</v>
      </c>
      <c r="E226">
        <v>58.95</v>
      </c>
    </row>
    <row r="227" spans="1:5" x14ac:dyDescent="0.35">
      <c r="A227" s="81">
        <v>42619</v>
      </c>
      <c r="B227">
        <v>1639557</v>
      </c>
      <c r="C227" t="s">
        <v>124</v>
      </c>
      <c r="D227">
        <v>11</v>
      </c>
      <c r="E227">
        <v>58.95</v>
      </c>
    </row>
    <row r="228" spans="1:5" x14ac:dyDescent="0.35">
      <c r="A228" s="81">
        <v>42555</v>
      </c>
      <c r="B228">
        <v>1639557</v>
      </c>
      <c r="C228" t="s">
        <v>124</v>
      </c>
      <c r="D228">
        <v>11</v>
      </c>
      <c r="E228">
        <v>58.95</v>
      </c>
    </row>
    <row r="229" spans="1:5" x14ac:dyDescent="0.35">
      <c r="A229" s="81">
        <v>42557</v>
      </c>
      <c r="B229">
        <v>1639557</v>
      </c>
      <c r="C229" t="s">
        <v>130</v>
      </c>
      <c r="D229">
        <v>1</v>
      </c>
      <c r="E229">
        <v>58.95</v>
      </c>
    </row>
    <row r="230" spans="1:5" x14ac:dyDescent="0.35">
      <c r="A230" s="81">
        <v>42650</v>
      </c>
      <c r="B230">
        <v>4974840</v>
      </c>
      <c r="C230" t="s">
        <v>129</v>
      </c>
      <c r="D230">
        <v>7</v>
      </c>
      <c r="E230">
        <v>58.95</v>
      </c>
    </row>
    <row r="231" spans="1:5" x14ac:dyDescent="0.35">
      <c r="A231" s="81">
        <v>42555</v>
      </c>
      <c r="B231">
        <v>4974840</v>
      </c>
      <c r="C231" t="s">
        <v>130</v>
      </c>
      <c r="D231">
        <v>5</v>
      </c>
      <c r="E231">
        <v>58.95</v>
      </c>
    </row>
    <row r="232" spans="1:5" x14ac:dyDescent="0.35">
      <c r="A232" s="81">
        <v>42553</v>
      </c>
      <c r="B232">
        <v>4974840</v>
      </c>
      <c r="C232" t="s">
        <v>127</v>
      </c>
      <c r="D232">
        <v>15</v>
      </c>
      <c r="E232">
        <v>58.95</v>
      </c>
    </row>
    <row r="233" spans="1:5" x14ac:dyDescent="0.35">
      <c r="A233" s="81">
        <v>42621</v>
      </c>
      <c r="B233">
        <v>4974840</v>
      </c>
      <c r="C233" t="s">
        <v>125</v>
      </c>
      <c r="D233">
        <v>7</v>
      </c>
      <c r="E233">
        <v>58.95</v>
      </c>
    </row>
    <row r="234" spans="1:5" x14ac:dyDescent="0.35">
      <c r="A234" s="81">
        <v>42586</v>
      </c>
      <c r="B234">
        <v>4974840</v>
      </c>
      <c r="C234" t="s">
        <v>128</v>
      </c>
      <c r="D234">
        <v>3</v>
      </c>
      <c r="E234">
        <v>58.95</v>
      </c>
    </row>
    <row r="235" spans="1:5" x14ac:dyDescent="0.35">
      <c r="A235" s="81">
        <v>42586</v>
      </c>
      <c r="B235">
        <v>4974840</v>
      </c>
      <c r="C235" t="s">
        <v>125</v>
      </c>
      <c r="D235">
        <v>17</v>
      </c>
      <c r="E235">
        <v>58.95</v>
      </c>
    </row>
    <row r="236" spans="1:5" x14ac:dyDescent="0.35">
      <c r="A236" s="81">
        <v>42618</v>
      </c>
      <c r="B236">
        <v>6650591</v>
      </c>
      <c r="C236" t="s">
        <v>130</v>
      </c>
      <c r="D236">
        <v>9</v>
      </c>
      <c r="E236">
        <v>58.95</v>
      </c>
    </row>
    <row r="237" spans="1:5" x14ac:dyDescent="0.35">
      <c r="A237" s="81">
        <v>42554</v>
      </c>
      <c r="B237">
        <v>6650591</v>
      </c>
      <c r="C237" t="s">
        <v>130</v>
      </c>
      <c r="D237">
        <v>7</v>
      </c>
      <c r="E237">
        <v>58.95</v>
      </c>
    </row>
    <row r="238" spans="1:5" x14ac:dyDescent="0.35">
      <c r="A238" s="81">
        <v>42585</v>
      </c>
      <c r="B238">
        <v>6650591</v>
      </c>
      <c r="C238" t="s">
        <v>124</v>
      </c>
      <c r="D238">
        <v>11</v>
      </c>
      <c r="E238">
        <v>58.95</v>
      </c>
    </row>
    <row r="239" spans="1:5" x14ac:dyDescent="0.35">
      <c r="A239" s="81">
        <v>42621</v>
      </c>
      <c r="B239">
        <v>6650591</v>
      </c>
      <c r="C239" t="s">
        <v>128</v>
      </c>
      <c r="D239">
        <v>9</v>
      </c>
      <c r="E239">
        <v>58.95</v>
      </c>
    </row>
    <row r="240" spans="1:5" x14ac:dyDescent="0.35">
      <c r="A240" s="81">
        <v>42654</v>
      </c>
      <c r="B240">
        <v>6650591</v>
      </c>
      <c r="C240" t="s">
        <v>127</v>
      </c>
      <c r="D240">
        <v>15</v>
      </c>
      <c r="E240">
        <v>58.95</v>
      </c>
    </row>
    <row r="241" spans="1:5" x14ac:dyDescent="0.35">
      <c r="A241" s="81">
        <v>42584</v>
      </c>
      <c r="B241">
        <v>6650591</v>
      </c>
      <c r="C241" t="s">
        <v>126</v>
      </c>
      <c r="D241">
        <v>5</v>
      </c>
      <c r="E241">
        <v>58.95</v>
      </c>
    </row>
    <row r="242" spans="1:5" x14ac:dyDescent="0.35">
      <c r="A242" s="81">
        <v>42648</v>
      </c>
      <c r="B242">
        <v>6650591</v>
      </c>
      <c r="C242" t="s">
        <v>125</v>
      </c>
      <c r="D242">
        <v>5</v>
      </c>
      <c r="E242">
        <v>58.95</v>
      </c>
    </row>
    <row r="243" spans="1:5" x14ac:dyDescent="0.35">
      <c r="A243" s="81">
        <v>42654</v>
      </c>
      <c r="B243">
        <v>6650591</v>
      </c>
      <c r="C243" t="s">
        <v>125</v>
      </c>
      <c r="D243">
        <v>1</v>
      </c>
      <c r="E243">
        <v>58.95</v>
      </c>
    </row>
    <row r="244" spans="1:5" x14ac:dyDescent="0.35">
      <c r="A244" s="81">
        <v>42557</v>
      </c>
      <c r="B244">
        <v>6650591</v>
      </c>
      <c r="C244" t="s">
        <v>127</v>
      </c>
      <c r="D244">
        <v>17</v>
      </c>
      <c r="E244">
        <v>58.95</v>
      </c>
    </row>
    <row r="245" spans="1:5" x14ac:dyDescent="0.35">
      <c r="A245" s="81">
        <v>42615</v>
      </c>
      <c r="B245">
        <v>1427649</v>
      </c>
      <c r="C245" t="s">
        <v>128</v>
      </c>
      <c r="D245">
        <v>11</v>
      </c>
      <c r="E245">
        <v>68.2</v>
      </c>
    </row>
    <row r="246" spans="1:5" x14ac:dyDescent="0.35">
      <c r="A246" s="81">
        <v>42552</v>
      </c>
      <c r="B246">
        <v>1427649</v>
      </c>
      <c r="C246" t="s">
        <v>123</v>
      </c>
      <c r="D246">
        <v>3</v>
      </c>
      <c r="E246">
        <v>68.2</v>
      </c>
    </row>
    <row r="247" spans="1:5" x14ac:dyDescent="0.35">
      <c r="A247" s="81">
        <v>42655</v>
      </c>
      <c r="B247">
        <v>1427649</v>
      </c>
      <c r="C247" t="s">
        <v>130</v>
      </c>
      <c r="D247">
        <v>11</v>
      </c>
      <c r="E247">
        <v>68.2</v>
      </c>
    </row>
    <row r="248" spans="1:5" x14ac:dyDescent="0.35">
      <c r="A248" s="81">
        <v>42555</v>
      </c>
      <c r="B248">
        <v>1427649</v>
      </c>
      <c r="C248" t="s">
        <v>126</v>
      </c>
      <c r="D248">
        <v>1</v>
      </c>
      <c r="E248">
        <v>68.2</v>
      </c>
    </row>
    <row r="249" spans="1:5" x14ac:dyDescent="0.35">
      <c r="A249" s="81">
        <v>42558</v>
      </c>
      <c r="B249">
        <v>1427649</v>
      </c>
      <c r="C249" t="s">
        <v>130</v>
      </c>
      <c r="D249">
        <v>15</v>
      </c>
      <c r="E249">
        <v>68.2</v>
      </c>
    </row>
    <row r="250" spans="1:5" x14ac:dyDescent="0.35">
      <c r="A250" s="81">
        <v>42621</v>
      </c>
      <c r="B250">
        <v>1427649</v>
      </c>
      <c r="C250" t="s">
        <v>130</v>
      </c>
      <c r="D250">
        <v>1</v>
      </c>
      <c r="E250">
        <v>68.2</v>
      </c>
    </row>
    <row r="251" spans="1:5" x14ac:dyDescent="0.35">
      <c r="A251" s="81">
        <v>42589</v>
      </c>
      <c r="B251">
        <v>4038820</v>
      </c>
      <c r="C251" t="s">
        <v>129</v>
      </c>
      <c r="D251">
        <v>7</v>
      </c>
      <c r="E251">
        <v>68.2</v>
      </c>
    </row>
    <row r="252" spans="1:5" x14ac:dyDescent="0.35">
      <c r="A252" s="81">
        <v>42650</v>
      </c>
      <c r="B252">
        <v>4038820</v>
      </c>
      <c r="C252" t="s">
        <v>127</v>
      </c>
      <c r="D252">
        <v>5</v>
      </c>
      <c r="E252">
        <v>68.2</v>
      </c>
    </row>
    <row r="253" spans="1:5" x14ac:dyDescent="0.35">
      <c r="A253" s="81">
        <v>42558</v>
      </c>
      <c r="B253">
        <v>4038820</v>
      </c>
      <c r="C253" t="s">
        <v>130</v>
      </c>
      <c r="D253">
        <v>15</v>
      </c>
      <c r="E253">
        <v>68.2</v>
      </c>
    </row>
    <row r="254" spans="1:5" x14ac:dyDescent="0.35">
      <c r="A254" s="81">
        <v>42585</v>
      </c>
      <c r="B254">
        <v>4038820</v>
      </c>
      <c r="C254" t="s">
        <v>127</v>
      </c>
      <c r="D254">
        <v>15</v>
      </c>
      <c r="E254">
        <v>68.2</v>
      </c>
    </row>
    <row r="255" spans="1:5" x14ac:dyDescent="0.35">
      <c r="A255" s="81">
        <v>42616</v>
      </c>
      <c r="B255">
        <v>4038820</v>
      </c>
      <c r="C255" t="s">
        <v>128</v>
      </c>
      <c r="D255">
        <v>15</v>
      </c>
      <c r="E255">
        <v>68.2</v>
      </c>
    </row>
    <row r="256" spans="1:5" x14ac:dyDescent="0.35">
      <c r="A256" s="81">
        <v>42619</v>
      </c>
      <c r="B256">
        <v>4038820</v>
      </c>
      <c r="C256" t="s">
        <v>127</v>
      </c>
      <c r="D256">
        <v>13</v>
      </c>
      <c r="E256">
        <v>68.2</v>
      </c>
    </row>
    <row r="257" spans="1:5" x14ac:dyDescent="0.35">
      <c r="A257" s="81">
        <v>42557</v>
      </c>
      <c r="B257">
        <v>4038820</v>
      </c>
      <c r="C257" t="s">
        <v>127</v>
      </c>
      <c r="D257">
        <v>5</v>
      </c>
      <c r="E257">
        <v>68.2</v>
      </c>
    </row>
    <row r="258" spans="1:5" x14ac:dyDescent="0.35">
      <c r="A258" s="81">
        <v>42558</v>
      </c>
      <c r="B258">
        <v>4038820</v>
      </c>
      <c r="C258" t="s">
        <v>128</v>
      </c>
      <c r="D258">
        <v>13</v>
      </c>
      <c r="E258">
        <v>68.2</v>
      </c>
    </row>
    <row r="259" spans="1:5" x14ac:dyDescent="0.35">
      <c r="A259" s="81">
        <v>42653</v>
      </c>
      <c r="B259">
        <v>5408731</v>
      </c>
      <c r="C259" t="s">
        <v>124</v>
      </c>
      <c r="D259">
        <v>13</v>
      </c>
      <c r="E259">
        <v>68.2</v>
      </c>
    </row>
    <row r="260" spans="1:5" x14ac:dyDescent="0.35">
      <c r="A260" s="81">
        <v>42647</v>
      </c>
      <c r="B260">
        <v>5408731</v>
      </c>
      <c r="C260" t="s">
        <v>130</v>
      </c>
      <c r="D260">
        <v>11</v>
      </c>
      <c r="E260">
        <v>68.2</v>
      </c>
    </row>
    <row r="261" spans="1:5" x14ac:dyDescent="0.35">
      <c r="A261" s="81">
        <v>42622</v>
      </c>
      <c r="B261">
        <v>5408731</v>
      </c>
      <c r="C261" t="s">
        <v>125</v>
      </c>
      <c r="D261">
        <v>17</v>
      </c>
      <c r="E261">
        <v>68.2</v>
      </c>
    </row>
    <row r="262" spans="1:5" x14ac:dyDescent="0.35">
      <c r="A262" s="81">
        <v>42589</v>
      </c>
      <c r="B262">
        <v>5408731</v>
      </c>
      <c r="C262" t="s">
        <v>129</v>
      </c>
      <c r="D262">
        <v>9</v>
      </c>
      <c r="E262">
        <v>68.2</v>
      </c>
    </row>
    <row r="263" spans="1:5" x14ac:dyDescent="0.35">
      <c r="A263" s="81">
        <v>42552</v>
      </c>
      <c r="B263">
        <v>5408731</v>
      </c>
      <c r="C263" t="s">
        <v>130</v>
      </c>
      <c r="D263">
        <v>17</v>
      </c>
      <c r="E263">
        <v>68.2</v>
      </c>
    </row>
    <row r="264" spans="1:5" x14ac:dyDescent="0.35">
      <c r="A264" s="81">
        <v>42649</v>
      </c>
      <c r="B264">
        <v>5408731</v>
      </c>
      <c r="C264" t="s">
        <v>128</v>
      </c>
      <c r="D264">
        <v>7</v>
      </c>
      <c r="E264">
        <v>68.2</v>
      </c>
    </row>
    <row r="265" spans="1:5" x14ac:dyDescent="0.35">
      <c r="A265" s="81">
        <v>42590</v>
      </c>
      <c r="B265">
        <v>5408731</v>
      </c>
      <c r="C265" t="s">
        <v>125</v>
      </c>
      <c r="D265">
        <v>3</v>
      </c>
      <c r="E265">
        <v>68.2</v>
      </c>
    </row>
    <row r="266" spans="1:5" x14ac:dyDescent="0.35">
      <c r="A266" s="81">
        <v>42558</v>
      </c>
      <c r="B266">
        <v>7724914</v>
      </c>
      <c r="C266" t="s">
        <v>123</v>
      </c>
      <c r="D266">
        <v>7</v>
      </c>
      <c r="E266">
        <v>68.2</v>
      </c>
    </row>
    <row r="267" spans="1:5" x14ac:dyDescent="0.35">
      <c r="A267" s="81">
        <v>42619</v>
      </c>
      <c r="B267">
        <v>7724914</v>
      </c>
      <c r="C267" t="s">
        <v>127</v>
      </c>
      <c r="D267">
        <v>7</v>
      </c>
      <c r="E267">
        <v>68.2</v>
      </c>
    </row>
    <row r="268" spans="1:5" x14ac:dyDescent="0.35">
      <c r="A268" s="81">
        <v>42592</v>
      </c>
      <c r="B268">
        <v>7724914</v>
      </c>
      <c r="C268" t="s">
        <v>130</v>
      </c>
      <c r="D268">
        <v>15</v>
      </c>
      <c r="E268">
        <v>68.2</v>
      </c>
    </row>
    <row r="269" spans="1:5" x14ac:dyDescent="0.35">
      <c r="A269" s="81">
        <v>42591</v>
      </c>
      <c r="B269">
        <v>7724914</v>
      </c>
      <c r="C269" t="s">
        <v>123</v>
      </c>
      <c r="D269">
        <v>13</v>
      </c>
      <c r="E269">
        <v>68.2</v>
      </c>
    </row>
    <row r="270" spans="1:5" x14ac:dyDescent="0.35">
      <c r="A270" s="81">
        <v>42621</v>
      </c>
      <c r="B270">
        <v>7724914</v>
      </c>
      <c r="C270" t="s">
        <v>124</v>
      </c>
      <c r="D270">
        <v>9</v>
      </c>
      <c r="E270">
        <v>68.2</v>
      </c>
    </row>
    <row r="271" spans="1:5" x14ac:dyDescent="0.35">
      <c r="A271" s="81">
        <v>42655</v>
      </c>
      <c r="B271">
        <v>7724914</v>
      </c>
      <c r="C271" t="s">
        <v>128</v>
      </c>
      <c r="D271">
        <v>9</v>
      </c>
      <c r="E271">
        <v>68.2</v>
      </c>
    </row>
    <row r="272" spans="1:5" x14ac:dyDescent="0.35">
      <c r="A272" s="81">
        <v>42586</v>
      </c>
      <c r="B272">
        <v>7724914</v>
      </c>
      <c r="C272" t="s">
        <v>127</v>
      </c>
      <c r="D272">
        <v>3</v>
      </c>
      <c r="E272">
        <v>68.2</v>
      </c>
    </row>
    <row r="273" spans="1:5" x14ac:dyDescent="0.35">
      <c r="A273" s="81">
        <v>42650</v>
      </c>
      <c r="B273">
        <v>7724914</v>
      </c>
      <c r="C273" t="s">
        <v>125</v>
      </c>
      <c r="D273">
        <v>3</v>
      </c>
      <c r="E273">
        <v>68.2</v>
      </c>
    </row>
    <row r="274" spans="1:5" x14ac:dyDescent="0.35">
      <c r="A274" s="81">
        <v>42650</v>
      </c>
      <c r="B274">
        <v>7724914</v>
      </c>
      <c r="C274" t="s">
        <v>124</v>
      </c>
      <c r="D274">
        <v>5</v>
      </c>
      <c r="E274">
        <v>68.2</v>
      </c>
    </row>
    <row r="275" spans="1:5" x14ac:dyDescent="0.35">
      <c r="A275" s="81">
        <v>42586</v>
      </c>
      <c r="B275">
        <v>7724914</v>
      </c>
      <c r="C275" t="s">
        <v>125</v>
      </c>
      <c r="D275">
        <v>11</v>
      </c>
      <c r="E275">
        <v>68.2</v>
      </c>
    </row>
    <row r="276" spans="1:5" x14ac:dyDescent="0.35">
      <c r="A276" s="81">
        <v>42621</v>
      </c>
      <c r="B276">
        <v>10136282</v>
      </c>
      <c r="C276" t="s">
        <v>123</v>
      </c>
      <c r="D276">
        <v>11</v>
      </c>
      <c r="E276">
        <v>68.2</v>
      </c>
    </row>
    <row r="277" spans="1:5" x14ac:dyDescent="0.35">
      <c r="A277" s="81">
        <v>42556</v>
      </c>
      <c r="B277">
        <v>10136282</v>
      </c>
      <c r="C277" t="s">
        <v>127</v>
      </c>
      <c r="D277">
        <v>17</v>
      </c>
      <c r="E277">
        <v>68.2</v>
      </c>
    </row>
    <row r="278" spans="1:5" x14ac:dyDescent="0.35">
      <c r="A278" s="81">
        <v>42587</v>
      </c>
      <c r="B278">
        <v>10136282</v>
      </c>
      <c r="C278" t="s">
        <v>130</v>
      </c>
      <c r="D278">
        <v>13</v>
      </c>
      <c r="E278">
        <v>68.2</v>
      </c>
    </row>
    <row r="279" spans="1:5" x14ac:dyDescent="0.35">
      <c r="A279" s="81">
        <v>42617</v>
      </c>
      <c r="B279">
        <v>10136282</v>
      </c>
      <c r="C279" t="s">
        <v>129</v>
      </c>
      <c r="D279">
        <v>3</v>
      </c>
      <c r="E279">
        <v>68.2</v>
      </c>
    </row>
    <row r="280" spans="1:5" x14ac:dyDescent="0.35">
      <c r="A280" s="81">
        <v>42648</v>
      </c>
      <c r="B280">
        <v>10136282</v>
      </c>
      <c r="C280" t="s">
        <v>128</v>
      </c>
      <c r="D280">
        <v>11</v>
      </c>
      <c r="E280">
        <v>68.2</v>
      </c>
    </row>
    <row r="281" spans="1:5" x14ac:dyDescent="0.35">
      <c r="A281" s="81">
        <v>42614</v>
      </c>
      <c r="B281">
        <v>10136282</v>
      </c>
      <c r="C281" t="s">
        <v>128</v>
      </c>
      <c r="D281">
        <v>1</v>
      </c>
      <c r="E281">
        <v>68.2</v>
      </c>
    </row>
    <row r="282" spans="1:5" x14ac:dyDescent="0.35">
      <c r="A282" s="81">
        <v>42557</v>
      </c>
      <c r="B282">
        <v>1710265</v>
      </c>
      <c r="C282" t="s">
        <v>127</v>
      </c>
      <c r="D282">
        <v>11</v>
      </c>
      <c r="E282">
        <v>75.95</v>
      </c>
    </row>
    <row r="283" spans="1:5" x14ac:dyDescent="0.35">
      <c r="A283" s="81">
        <v>42591</v>
      </c>
      <c r="B283">
        <v>1710265</v>
      </c>
      <c r="C283" t="s">
        <v>126</v>
      </c>
      <c r="D283">
        <v>1</v>
      </c>
      <c r="E283">
        <v>75.95</v>
      </c>
    </row>
    <row r="284" spans="1:5" x14ac:dyDescent="0.35">
      <c r="A284" s="81">
        <v>42615</v>
      </c>
      <c r="B284">
        <v>1710265</v>
      </c>
      <c r="C284" t="s">
        <v>123</v>
      </c>
      <c r="D284">
        <v>5</v>
      </c>
      <c r="E284">
        <v>75.95</v>
      </c>
    </row>
    <row r="285" spans="1:5" x14ac:dyDescent="0.35">
      <c r="A285" s="81">
        <v>42649</v>
      </c>
      <c r="B285">
        <v>1710265</v>
      </c>
      <c r="C285" t="s">
        <v>129</v>
      </c>
      <c r="D285">
        <v>15</v>
      </c>
      <c r="E285">
        <v>75.95</v>
      </c>
    </row>
    <row r="286" spans="1:5" x14ac:dyDescent="0.35">
      <c r="A286" s="81">
        <v>42590</v>
      </c>
      <c r="B286">
        <v>1710265</v>
      </c>
      <c r="C286" t="s">
        <v>130</v>
      </c>
      <c r="D286">
        <v>5</v>
      </c>
      <c r="E286">
        <v>75.95</v>
      </c>
    </row>
    <row r="287" spans="1:5" x14ac:dyDescent="0.35">
      <c r="A287" s="81">
        <v>42587</v>
      </c>
      <c r="B287">
        <v>1710265</v>
      </c>
      <c r="C287" t="s">
        <v>123</v>
      </c>
      <c r="D287">
        <v>9</v>
      </c>
      <c r="E287">
        <v>75.95</v>
      </c>
    </row>
    <row r="288" spans="1:5" x14ac:dyDescent="0.35">
      <c r="A288" s="81">
        <v>42557</v>
      </c>
      <c r="B288">
        <v>3275473</v>
      </c>
      <c r="C288" t="s">
        <v>129</v>
      </c>
      <c r="D288">
        <v>3</v>
      </c>
      <c r="E288">
        <v>75.95</v>
      </c>
    </row>
    <row r="289" spans="1:5" x14ac:dyDescent="0.35">
      <c r="A289" s="81">
        <v>42648</v>
      </c>
      <c r="B289">
        <v>3275473</v>
      </c>
      <c r="C289" t="s">
        <v>128</v>
      </c>
      <c r="D289">
        <v>1</v>
      </c>
      <c r="E289">
        <v>75.95</v>
      </c>
    </row>
    <row r="290" spans="1:5" x14ac:dyDescent="0.35">
      <c r="A290" s="81">
        <v>42553</v>
      </c>
      <c r="B290">
        <v>3275473</v>
      </c>
      <c r="C290" t="s">
        <v>125</v>
      </c>
      <c r="D290">
        <v>13</v>
      </c>
      <c r="E290">
        <v>75.95</v>
      </c>
    </row>
    <row r="291" spans="1:5" x14ac:dyDescent="0.35">
      <c r="A291" s="81">
        <v>42584</v>
      </c>
      <c r="B291">
        <v>3275473</v>
      </c>
      <c r="C291" t="s">
        <v>128</v>
      </c>
      <c r="D291">
        <v>11</v>
      </c>
      <c r="E291">
        <v>75.95</v>
      </c>
    </row>
    <row r="292" spans="1:5" x14ac:dyDescent="0.35">
      <c r="A292" s="81">
        <v>42653</v>
      </c>
      <c r="B292">
        <v>3275473</v>
      </c>
      <c r="C292" t="s">
        <v>126</v>
      </c>
      <c r="D292">
        <v>11</v>
      </c>
      <c r="E292">
        <v>75.95</v>
      </c>
    </row>
    <row r="293" spans="1:5" x14ac:dyDescent="0.35">
      <c r="A293" s="81">
        <v>42618</v>
      </c>
      <c r="B293">
        <v>3275473</v>
      </c>
      <c r="C293" t="s">
        <v>124</v>
      </c>
      <c r="D293">
        <v>15</v>
      </c>
      <c r="E293">
        <v>75.95</v>
      </c>
    </row>
    <row r="294" spans="1:5" x14ac:dyDescent="0.35">
      <c r="A294" s="81">
        <v>42589</v>
      </c>
      <c r="B294">
        <v>3275473</v>
      </c>
      <c r="C294" t="s">
        <v>124</v>
      </c>
      <c r="D294">
        <v>13</v>
      </c>
      <c r="E294">
        <v>75.95</v>
      </c>
    </row>
    <row r="295" spans="1:5" x14ac:dyDescent="0.35">
      <c r="A295" s="81">
        <v>42555</v>
      </c>
      <c r="B295">
        <v>4223234</v>
      </c>
      <c r="C295" t="s">
        <v>127</v>
      </c>
      <c r="D295">
        <v>11</v>
      </c>
      <c r="E295">
        <v>75.95</v>
      </c>
    </row>
    <row r="296" spans="1:5" x14ac:dyDescent="0.35">
      <c r="A296" s="81">
        <v>42592</v>
      </c>
      <c r="B296">
        <v>4223234</v>
      </c>
      <c r="C296" t="s">
        <v>126</v>
      </c>
      <c r="D296">
        <v>9</v>
      </c>
      <c r="E296">
        <v>75.95</v>
      </c>
    </row>
    <row r="297" spans="1:5" x14ac:dyDescent="0.35">
      <c r="A297" s="81">
        <v>42616</v>
      </c>
      <c r="B297">
        <v>4223234</v>
      </c>
      <c r="C297" t="s">
        <v>130</v>
      </c>
      <c r="D297">
        <v>7</v>
      </c>
      <c r="E297">
        <v>75.95</v>
      </c>
    </row>
    <row r="298" spans="1:5" x14ac:dyDescent="0.35">
      <c r="A298" s="81">
        <v>42651</v>
      </c>
      <c r="B298">
        <v>4223234</v>
      </c>
      <c r="C298" t="s">
        <v>124</v>
      </c>
      <c r="D298">
        <v>5</v>
      </c>
      <c r="E298">
        <v>75.95</v>
      </c>
    </row>
    <row r="299" spans="1:5" x14ac:dyDescent="0.35">
      <c r="A299" s="81">
        <v>42591</v>
      </c>
      <c r="B299">
        <v>4223234</v>
      </c>
      <c r="C299" t="s">
        <v>125</v>
      </c>
      <c r="D299">
        <v>9</v>
      </c>
      <c r="E299">
        <v>75.95</v>
      </c>
    </row>
    <row r="300" spans="1:5" x14ac:dyDescent="0.35">
      <c r="A300" s="81">
        <v>42553</v>
      </c>
      <c r="B300">
        <v>4223234</v>
      </c>
      <c r="C300" t="s">
        <v>127</v>
      </c>
      <c r="D300">
        <v>7</v>
      </c>
      <c r="E300">
        <v>75.95</v>
      </c>
    </row>
    <row r="301" spans="1:5" x14ac:dyDescent="0.35">
      <c r="A301" s="81">
        <v>42553</v>
      </c>
      <c r="B301">
        <v>4223234</v>
      </c>
      <c r="C301" t="s">
        <v>128</v>
      </c>
      <c r="D301">
        <v>11</v>
      </c>
      <c r="E301">
        <v>75.95</v>
      </c>
    </row>
    <row r="302" spans="1:5" x14ac:dyDescent="0.35">
      <c r="A302" s="81">
        <v>42655</v>
      </c>
      <c r="B302">
        <v>4223234</v>
      </c>
      <c r="C302" t="s">
        <v>128</v>
      </c>
      <c r="D302">
        <v>1</v>
      </c>
      <c r="E302">
        <v>75.95</v>
      </c>
    </row>
    <row r="303" spans="1:5" x14ac:dyDescent="0.35">
      <c r="A303" s="81">
        <v>42586</v>
      </c>
      <c r="B303">
        <v>5955953</v>
      </c>
      <c r="C303" t="s">
        <v>128</v>
      </c>
      <c r="D303">
        <v>15</v>
      </c>
      <c r="E303">
        <v>75.95</v>
      </c>
    </row>
    <row r="304" spans="1:5" x14ac:dyDescent="0.35">
      <c r="A304" s="81">
        <v>42555</v>
      </c>
      <c r="B304">
        <v>5955953</v>
      </c>
      <c r="C304" t="s">
        <v>130</v>
      </c>
      <c r="D304">
        <v>17</v>
      </c>
      <c r="E304">
        <v>75.95</v>
      </c>
    </row>
    <row r="305" spans="1:5" x14ac:dyDescent="0.35">
      <c r="A305" s="81">
        <v>42586</v>
      </c>
      <c r="B305">
        <v>5955953</v>
      </c>
      <c r="C305" t="s">
        <v>126</v>
      </c>
      <c r="D305">
        <v>1</v>
      </c>
      <c r="E305">
        <v>75.95</v>
      </c>
    </row>
    <row r="306" spans="1:5" x14ac:dyDescent="0.35">
      <c r="A306" s="81">
        <v>42654</v>
      </c>
      <c r="B306">
        <v>5955953</v>
      </c>
      <c r="C306" t="s">
        <v>130</v>
      </c>
      <c r="D306">
        <v>13</v>
      </c>
      <c r="E306">
        <v>75.95</v>
      </c>
    </row>
    <row r="307" spans="1:5" x14ac:dyDescent="0.35">
      <c r="A307" s="81">
        <v>42615</v>
      </c>
      <c r="B307">
        <v>5955953</v>
      </c>
      <c r="C307" t="s">
        <v>125</v>
      </c>
      <c r="D307">
        <v>9</v>
      </c>
      <c r="E307">
        <v>75.95</v>
      </c>
    </row>
    <row r="308" spans="1:5" x14ac:dyDescent="0.35">
      <c r="A308" s="81">
        <v>42650</v>
      </c>
      <c r="B308">
        <v>5955953</v>
      </c>
      <c r="C308" t="s">
        <v>130</v>
      </c>
      <c r="D308">
        <v>15</v>
      </c>
      <c r="E308">
        <v>75.95</v>
      </c>
    </row>
    <row r="309" spans="1:5" x14ac:dyDescent="0.35">
      <c r="A309" s="81">
        <v>42589</v>
      </c>
      <c r="B309">
        <v>5955953</v>
      </c>
      <c r="C309" t="s">
        <v>126</v>
      </c>
      <c r="D309">
        <v>15</v>
      </c>
      <c r="E309">
        <v>75.95</v>
      </c>
    </row>
    <row r="310" spans="1:5" x14ac:dyDescent="0.35">
      <c r="A310" s="81">
        <v>42648</v>
      </c>
      <c r="B310">
        <v>5955953</v>
      </c>
      <c r="C310" t="s">
        <v>130</v>
      </c>
      <c r="D310">
        <v>9</v>
      </c>
      <c r="E310">
        <v>75.95</v>
      </c>
    </row>
    <row r="311" spans="1:5" x14ac:dyDescent="0.35">
      <c r="A311" s="81">
        <v>42614</v>
      </c>
      <c r="B311">
        <v>7813010</v>
      </c>
      <c r="C311" t="s">
        <v>128</v>
      </c>
      <c r="D311">
        <v>15</v>
      </c>
      <c r="E311">
        <v>75.95</v>
      </c>
    </row>
    <row r="312" spans="1:5" x14ac:dyDescent="0.35">
      <c r="A312" s="81">
        <v>42620</v>
      </c>
      <c r="B312">
        <v>7813010</v>
      </c>
      <c r="C312" t="s">
        <v>130</v>
      </c>
      <c r="D312">
        <v>3</v>
      </c>
      <c r="E312">
        <v>75.95</v>
      </c>
    </row>
    <row r="313" spans="1:5" x14ac:dyDescent="0.35">
      <c r="A313" s="81">
        <v>42656</v>
      </c>
      <c r="B313">
        <v>7813010</v>
      </c>
      <c r="C313" t="s">
        <v>124</v>
      </c>
      <c r="D313">
        <v>7</v>
      </c>
      <c r="E313">
        <v>75.95</v>
      </c>
    </row>
    <row r="314" spans="1:5" x14ac:dyDescent="0.35">
      <c r="A314" s="81">
        <v>42584</v>
      </c>
      <c r="B314">
        <v>7813010</v>
      </c>
      <c r="C314" t="s">
        <v>124</v>
      </c>
      <c r="D314">
        <v>3</v>
      </c>
      <c r="E314">
        <v>75.95</v>
      </c>
    </row>
    <row r="315" spans="1:5" x14ac:dyDescent="0.35">
      <c r="A315" s="81">
        <v>42649</v>
      </c>
      <c r="B315">
        <v>7813010</v>
      </c>
      <c r="C315" t="s">
        <v>123</v>
      </c>
      <c r="D315">
        <v>17</v>
      </c>
      <c r="E315">
        <v>75.95</v>
      </c>
    </row>
    <row r="316" spans="1:5" x14ac:dyDescent="0.35">
      <c r="A316" s="81">
        <v>42647</v>
      </c>
      <c r="B316">
        <v>7813010</v>
      </c>
      <c r="C316" t="s">
        <v>125</v>
      </c>
      <c r="D316">
        <v>9</v>
      </c>
      <c r="E316">
        <v>75.95</v>
      </c>
    </row>
    <row r="317" spans="1:5" x14ac:dyDescent="0.35">
      <c r="A317" s="81">
        <v>42558</v>
      </c>
      <c r="B317">
        <v>7813010</v>
      </c>
      <c r="C317" t="s">
        <v>124</v>
      </c>
      <c r="D317">
        <v>9</v>
      </c>
      <c r="E317">
        <v>75.95</v>
      </c>
    </row>
    <row r="318" spans="1:5" x14ac:dyDescent="0.35">
      <c r="A318" s="81">
        <v>42554</v>
      </c>
      <c r="B318">
        <v>7813010</v>
      </c>
      <c r="C318" t="s">
        <v>130</v>
      </c>
      <c r="D318">
        <v>15</v>
      </c>
      <c r="E318">
        <v>75.95</v>
      </c>
    </row>
    <row r="319" spans="1:5" x14ac:dyDescent="0.35">
      <c r="A319" s="81">
        <v>42615</v>
      </c>
      <c r="B319">
        <v>7813010</v>
      </c>
      <c r="C319" t="s">
        <v>127</v>
      </c>
      <c r="D319">
        <v>13</v>
      </c>
      <c r="E319">
        <v>75.95</v>
      </c>
    </row>
    <row r="320" spans="1:5" x14ac:dyDescent="0.35">
      <c r="A320" s="81">
        <v>42652</v>
      </c>
      <c r="B320">
        <v>7813010</v>
      </c>
      <c r="C320" t="s">
        <v>130</v>
      </c>
      <c r="D320">
        <v>15</v>
      </c>
      <c r="E320">
        <v>75.95</v>
      </c>
    </row>
    <row r="321" spans="1:5" x14ac:dyDescent="0.35">
      <c r="A321" s="81">
        <v>42593</v>
      </c>
      <c r="B321">
        <v>7813010</v>
      </c>
      <c r="C321" t="s">
        <v>129</v>
      </c>
      <c r="D321">
        <v>1</v>
      </c>
      <c r="E321">
        <v>75.95</v>
      </c>
    </row>
    <row r="322" spans="1:5" x14ac:dyDescent="0.35">
      <c r="A322" s="81">
        <v>42586</v>
      </c>
      <c r="B322">
        <v>9536304</v>
      </c>
      <c r="C322" t="s">
        <v>125</v>
      </c>
      <c r="D322">
        <v>5</v>
      </c>
      <c r="E322">
        <v>75.95</v>
      </c>
    </row>
    <row r="323" spans="1:5" x14ac:dyDescent="0.35">
      <c r="A323" s="81">
        <v>42585</v>
      </c>
      <c r="B323">
        <v>9536304</v>
      </c>
      <c r="C323" t="s">
        <v>128</v>
      </c>
      <c r="D323">
        <v>5</v>
      </c>
      <c r="E323">
        <v>75.95</v>
      </c>
    </row>
    <row r="324" spans="1:5" x14ac:dyDescent="0.35">
      <c r="A324" s="81">
        <v>42555</v>
      </c>
      <c r="B324">
        <v>9536304</v>
      </c>
      <c r="C324" t="s">
        <v>129</v>
      </c>
      <c r="D324">
        <v>9</v>
      </c>
      <c r="E324">
        <v>75.95</v>
      </c>
    </row>
    <row r="325" spans="1:5" x14ac:dyDescent="0.35">
      <c r="A325" s="81">
        <v>42591</v>
      </c>
      <c r="B325">
        <v>9536304</v>
      </c>
      <c r="C325" t="s">
        <v>123</v>
      </c>
      <c r="D325">
        <v>5</v>
      </c>
      <c r="E325">
        <v>75.95</v>
      </c>
    </row>
    <row r="326" spans="1:5" x14ac:dyDescent="0.35">
      <c r="A326" s="81">
        <v>42614</v>
      </c>
      <c r="B326">
        <v>9536304</v>
      </c>
      <c r="C326" t="s">
        <v>130</v>
      </c>
      <c r="D326">
        <v>9</v>
      </c>
      <c r="E326">
        <v>75.95</v>
      </c>
    </row>
    <row r="327" spans="1:5" x14ac:dyDescent="0.35">
      <c r="A327" s="81">
        <v>42619</v>
      </c>
      <c r="B327">
        <v>9536304</v>
      </c>
      <c r="C327" t="s">
        <v>123</v>
      </c>
      <c r="D327">
        <v>3</v>
      </c>
      <c r="E327">
        <v>75.95</v>
      </c>
    </row>
    <row r="328" spans="1:5" x14ac:dyDescent="0.35">
      <c r="A328" s="81">
        <v>42620</v>
      </c>
      <c r="B328">
        <v>9536304</v>
      </c>
      <c r="C328" t="s">
        <v>128</v>
      </c>
      <c r="D328">
        <v>15</v>
      </c>
      <c r="E328">
        <v>75.95</v>
      </c>
    </row>
    <row r="329" spans="1:5" x14ac:dyDescent="0.35">
      <c r="A329" s="81">
        <v>42653</v>
      </c>
      <c r="B329">
        <v>9536304</v>
      </c>
      <c r="C329" t="s">
        <v>125</v>
      </c>
      <c r="D329">
        <v>15</v>
      </c>
      <c r="E329">
        <v>75.95</v>
      </c>
    </row>
    <row r="330" spans="1:5" x14ac:dyDescent="0.35">
      <c r="A330" s="81">
        <v>42617</v>
      </c>
      <c r="B330">
        <v>9536304</v>
      </c>
      <c r="C330" t="s">
        <v>125</v>
      </c>
      <c r="D330">
        <v>7</v>
      </c>
      <c r="E330">
        <v>75.95</v>
      </c>
    </row>
    <row r="331" spans="1:5" x14ac:dyDescent="0.35">
      <c r="A331" s="81">
        <v>42593</v>
      </c>
      <c r="B331">
        <v>9536304</v>
      </c>
      <c r="C331" t="s">
        <v>129</v>
      </c>
      <c r="D331">
        <v>5</v>
      </c>
      <c r="E331">
        <v>75.95</v>
      </c>
    </row>
    <row r="332" spans="1:5" x14ac:dyDescent="0.35">
      <c r="A332" s="81">
        <v>42591</v>
      </c>
      <c r="B332">
        <v>10778313</v>
      </c>
      <c r="C332" t="s">
        <v>128</v>
      </c>
      <c r="D332">
        <v>7</v>
      </c>
      <c r="E332">
        <v>75.95</v>
      </c>
    </row>
    <row r="333" spans="1:5" x14ac:dyDescent="0.35">
      <c r="A333" s="81">
        <v>42649</v>
      </c>
      <c r="B333">
        <v>10778313</v>
      </c>
      <c r="C333" t="s">
        <v>127</v>
      </c>
      <c r="D333">
        <v>15</v>
      </c>
      <c r="E333">
        <v>75.95</v>
      </c>
    </row>
    <row r="334" spans="1:5" x14ac:dyDescent="0.35">
      <c r="A334" s="81">
        <v>42622</v>
      </c>
      <c r="B334">
        <v>10778313</v>
      </c>
      <c r="C334" t="s">
        <v>125</v>
      </c>
      <c r="D334">
        <v>13</v>
      </c>
      <c r="E334">
        <v>75.989999999999995</v>
      </c>
    </row>
    <row r="335" spans="1:5" x14ac:dyDescent="0.35">
      <c r="A335" s="81">
        <v>42622</v>
      </c>
      <c r="B335">
        <v>10778313</v>
      </c>
      <c r="C335" t="s">
        <v>127</v>
      </c>
      <c r="D335">
        <v>17</v>
      </c>
      <c r="E335">
        <v>75.989999999999995</v>
      </c>
    </row>
    <row r="336" spans="1:5" x14ac:dyDescent="0.35">
      <c r="A336" s="81">
        <v>42652</v>
      </c>
      <c r="B336">
        <v>10778313</v>
      </c>
      <c r="C336" t="s">
        <v>130</v>
      </c>
      <c r="D336">
        <v>3</v>
      </c>
      <c r="E336">
        <v>75.989999999999995</v>
      </c>
    </row>
    <row r="337" spans="1:5" x14ac:dyDescent="0.35">
      <c r="A337" s="81">
        <v>42552</v>
      </c>
      <c r="B337">
        <v>10778313</v>
      </c>
      <c r="C337" t="s">
        <v>125</v>
      </c>
      <c r="D337">
        <v>1</v>
      </c>
      <c r="E337">
        <v>75.989999999999995</v>
      </c>
    </row>
    <row r="338" spans="1:5" x14ac:dyDescent="0.35">
      <c r="A338" s="81">
        <v>42585</v>
      </c>
      <c r="B338">
        <v>10778313</v>
      </c>
      <c r="C338" t="s">
        <v>123</v>
      </c>
      <c r="D338">
        <v>5</v>
      </c>
      <c r="E338">
        <v>75.989999999999995</v>
      </c>
    </row>
    <row r="339" spans="1:5" x14ac:dyDescent="0.35">
      <c r="A339" s="81">
        <v>42616</v>
      </c>
      <c r="B339">
        <v>10778313</v>
      </c>
      <c r="C339" t="s">
        <v>124</v>
      </c>
      <c r="D339">
        <v>13</v>
      </c>
      <c r="E339">
        <v>75.989999999999995</v>
      </c>
    </row>
    <row r="340" spans="1:5" x14ac:dyDescent="0.35">
      <c r="A340" s="81">
        <v>42620</v>
      </c>
      <c r="B340">
        <v>10778313</v>
      </c>
      <c r="C340" t="s">
        <v>130</v>
      </c>
      <c r="D340">
        <v>5</v>
      </c>
      <c r="E340">
        <v>75.989999999999995</v>
      </c>
    </row>
    <row r="341" spans="1:5" x14ac:dyDescent="0.35">
      <c r="A341" s="81">
        <v>42557</v>
      </c>
      <c r="B341">
        <v>10778313</v>
      </c>
      <c r="C341" t="s">
        <v>126</v>
      </c>
      <c r="D341">
        <v>9</v>
      </c>
      <c r="E341">
        <v>75.989999999999995</v>
      </c>
    </row>
    <row r="342" spans="1:5" x14ac:dyDescent="0.35">
      <c r="A342" s="81">
        <v>42554</v>
      </c>
      <c r="B342">
        <v>10778313</v>
      </c>
      <c r="C342" t="s">
        <v>126</v>
      </c>
      <c r="D342">
        <v>9</v>
      </c>
      <c r="E342">
        <v>75.989999999999995</v>
      </c>
    </row>
    <row r="343" spans="1:5" x14ac:dyDescent="0.35">
      <c r="A343" s="81">
        <v>42649</v>
      </c>
      <c r="B343">
        <v>10778313</v>
      </c>
      <c r="C343" t="s">
        <v>125</v>
      </c>
      <c r="D343">
        <v>1</v>
      </c>
      <c r="E343">
        <v>75.989999999999995</v>
      </c>
    </row>
    <row r="344" spans="1:5" x14ac:dyDescent="0.35">
      <c r="A344" s="81">
        <v>42648</v>
      </c>
      <c r="B344">
        <v>10778313</v>
      </c>
      <c r="C344" t="s">
        <v>123</v>
      </c>
      <c r="D344">
        <v>1</v>
      </c>
      <c r="E344">
        <v>75.989999999999995</v>
      </c>
    </row>
    <row r="345" spans="1:5" x14ac:dyDescent="0.35">
      <c r="A345" s="81">
        <v>42552</v>
      </c>
      <c r="B345">
        <v>10778313</v>
      </c>
      <c r="C345" t="s">
        <v>129</v>
      </c>
      <c r="D345">
        <v>1</v>
      </c>
      <c r="E345">
        <v>75.989999999999995</v>
      </c>
    </row>
    <row r="346" spans="1:5" x14ac:dyDescent="0.35">
      <c r="A346" s="81">
        <v>42588</v>
      </c>
      <c r="B346">
        <v>1325093</v>
      </c>
      <c r="C346" t="s">
        <v>124</v>
      </c>
      <c r="D346">
        <v>7</v>
      </c>
      <c r="E346">
        <v>88.5</v>
      </c>
    </row>
    <row r="347" spans="1:5" x14ac:dyDescent="0.35">
      <c r="A347" s="81">
        <v>42619</v>
      </c>
      <c r="B347">
        <v>1325093</v>
      </c>
      <c r="C347" t="s">
        <v>123</v>
      </c>
      <c r="D347">
        <v>3</v>
      </c>
      <c r="E347">
        <v>88.5</v>
      </c>
    </row>
    <row r="348" spans="1:5" x14ac:dyDescent="0.35">
      <c r="A348" s="81">
        <v>42587</v>
      </c>
      <c r="B348">
        <v>1325093</v>
      </c>
      <c r="C348" t="s">
        <v>124</v>
      </c>
      <c r="D348">
        <v>15</v>
      </c>
      <c r="E348">
        <v>88.5</v>
      </c>
    </row>
    <row r="349" spans="1:5" x14ac:dyDescent="0.35">
      <c r="A349" s="81">
        <v>42557</v>
      </c>
      <c r="B349">
        <v>1325093</v>
      </c>
      <c r="C349" t="s">
        <v>128</v>
      </c>
      <c r="D349">
        <v>5</v>
      </c>
      <c r="E349">
        <v>88.5</v>
      </c>
    </row>
    <row r="350" spans="1:5" x14ac:dyDescent="0.35">
      <c r="A350" s="81">
        <v>42617</v>
      </c>
      <c r="B350">
        <v>1325093</v>
      </c>
      <c r="C350" t="s">
        <v>124</v>
      </c>
      <c r="D350">
        <v>5</v>
      </c>
      <c r="E350">
        <v>88.5</v>
      </c>
    </row>
    <row r="351" spans="1:5" x14ac:dyDescent="0.35">
      <c r="A351" s="81">
        <v>42655</v>
      </c>
      <c r="B351">
        <v>1325093</v>
      </c>
      <c r="C351" t="s">
        <v>130</v>
      </c>
      <c r="D351">
        <v>17</v>
      </c>
      <c r="E351">
        <v>88.5</v>
      </c>
    </row>
    <row r="352" spans="1:5" x14ac:dyDescent="0.35">
      <c r="A352" s="81">
        <v>42584</v>
      </c>
      <c r="B352">
        <v>3882149</v>
      </c>
      <c r="C352" t="s">
        <v>125</v>
      </c>
      <c r="D352">
        <v>3</v>
      </c>
      <c r="E352">
        <v>88.5</v>
      </c>
    </row>
    <row r="353" spans="1:5" x14ac:dyDescent="0.35">
      <c r="A353" s="81">
        <v>42653</v>
      </c>
      <c r="B353">
        <v>3882149</v>
      </c>
      <c r="C353" t="s">
        <v>126</v>
      </c>
      <c r="D353">
        <v>5</v>
      </c>
      <c r="E353">
        <v>88.5</v>
      </c>
    </row>
    <row r="354" spans="1:5" x14ac:dyDescent="0.35">
      <c r="A354" s="81">
        <v>42652</v>
      </c>
      <c r="B354">
        <v>3882149</v>
      </c>
      <c r="C354" t="s">
        <v>129</v>
      </c>
      <c r="D354">
        <v>5</v>
      </c>
      <c r="E354">
        <v>88.5</v>
      </c>
    </row>
    <row r="355" spans="1:5" x14ac:dyDescent="0.35">
      <c r="A355" s="81">
        <v>42655</v>
      </c>
      <c r="B355">
        <v>3882149</v>
      </c>
      <c r="C355" t="s">
        <v>128</v>
      </c>
      <c r="D355">
        <v>15</v>
      </c>
      <c r="E355">
        <v>88.5</v>
      </c>
    </row>
    <row r="356" spans="1:5" x14ac:dyDescent="0.35">
      <c r="A356" s="81">
        <v>42652</v>
      </c>
      <c r="B356">
        <v>3882149</v>
      </c>
      <c r="C356" t="s">
        <v>127</v>
      </c>
      <c r="D356">
        <v>13</v>
      </c>
      <c r="E356">
        <v>88.5</v>
      </c>
    </row>
    <row r="357" spans="1:5" x14ac:dyDescent="0.35">
      <c r="A357" s="81">
        <v>42653</v>
      </c>
      <c r="B357">
        <v>3882149</v>
      </c>
      <c r="C357" t="s">
        <v>128</v>
      </c>
      <c r="D357">
        <v>11</v>
      </c>
      <c r="E357">
        <v>88.5</v>
      </c>
    </row>
    <row r="358" spans="1:5" x14ac:dyDescent="0.35">
      <c r="A358" s="81">
        <v>42590</v>
      </c>
      <c r="B358">
        <v>3882149</v>
      </c>
      <c r="C358" t="s">
        <v>123</v>
      </c>
      <c r="D358">
        <v>1</v>
      </c>
      <c r="E358">
        <v>88.5</v>
      </c>
    </row>
    <row r="359" spans="1:5" x14ac:dyDescent="0.35">
      <c r="A359" s="81">
        <v>42619</v>
      </c>
      <c r="B359">
        <v>3882149</v>
      </c>
      <c r="C359" t="s">
        <v>125</v>
      </c>
      <c r="D359">
        <v>7</v>
      </c>
      <c r="E359">
        <v>88.5</v>
      </c>
    </row>
    <row r="360" spans="1:5" x14ac:dyDescent="0.35">
      <c r="A360" s="81">
        <v>42648</v>
      </c>
      <c r="B360">
        <v>3882149</v>
      </c>
      <c r="C360" t="s">
        <v>130</v>
      </c>
      <c r="D360">
        <v>17</v>
      </c>
      <c r="E360">
        <v>88.5</v>
      </c>
    </row>
    <row r="361" spans="1:5" x14ac:dyDescent="0.35">
      <c r="A361" s="81">
        <v>42584</v>
      </c>
      <c r="B361">
        <v>8230495</v>
      </c>
      <c r="C361" t="s">
        <v>130</v>
      </c>
      <c r="D361">
        <v>13</v>
      </c>
      <c r="E361">
        <v>88.5</v>
      </c>
    </row>
    <row r="362" spans="1:5" x14ac:dyDescent="0.35">
      <c r="A362" s="81">
        <v>42617</v>
      </c>
      <c r="B362">
        <v>8230495</v>
      </c>
      <c r="C362" t="s">
        <v>130</v>
      </c>
      <c r="D362">
        <v>7</v>
      </c>
      <c r="E362">
        <v>88.5</v>
      </c>
    </row>
    <row r="363" spans="1:5" x14ac:dyDescent="0.35">
      <c r="A363" s="81">
        <v>42585</v>
      </c>
      <c r="B363">
        <v>8230495</v>
      </c>
      <c r="C363" t="s">
        <v>129</v>
      </c>
      <c r="D363">
        <v>5</v>
      </c>
      <c r="E363">
        <v>88.5</v>
      </c>
    </row>
    <row r="364" spans="1:5" x14ac:dyDescent="0.35">
      <c r="A364" s="81">
        <v>42617</v>
      </c>
      <c r="B364">
        <v>8230495</v>
      </c>
      <c r="C364" t="s">
        <v>125</v>
      </c>
      <c r="D364">
        <v>13</v>
      </c>
      <c r="E364">
        <v>88.5</v>
      </c>
    </row>
    <row r="365" spans="1:5" x14ac:dyDescent="0.35">
      <c r="A365" s="81">
        <v>42593</v>
      </c>
      <c r="B365">
        <v>8230495</v>
      </c>
      <c r="C365" t="s">
        <v>130</v>
      </c>
      <c r="D365">
        <v>3</v>
      </c>
      <c r="E365">
        <v>88.5</v>
      </c>
    </row>
    <row r="366" spans="1:5" x14ac:dyDescent="0.35">
      <c r="A366" s="81">
        <v>42554</v>
      </c>
      <c r="B366">
        <v>8230495</v>
      </c>
      <c r="C366" t="s">
        <v>126</v>
      </c>
      <c r="D366">
        <v>15</v>
      </c>
      <c r="E366">
        <v>88.5</v>
      </c>
    </row>
    <row r="367" spans="1:5" x14ac:dyDescent="0.35">
      <c r="A367" s="81">
        <v>42614</v>
      </c>
      <c r="B367">
        <v>8230495</v>
      </c>
      <c r="C367" t="s">
        <v>123</v>
      </c>
      <c r="D367">
        <v>17</v>
      </c>
      <c r="E367">
        <v>88.5</v>
      </c>
    </row>
    <row r="368" spans="1:5" x14ac:dyDescent="0.35">
      <c r="A368" s="81">
        <v>42656</v>
      </c>
      <c r="B368">
        <v>8230495</v>
      </c>
      <c r="C368" t="s">
        <v>127</v>
      </c>
      <c r="D368">
        <v>9</v>
      </c>
      <c r="E368">
        <v>88.5</v>
      </c>
    </row>
    <row r="369" spans="1:5" x14ac:dyDescent="0.35">
      <c r="A369" s="81">
        <v>42590</v>
      </c>
      <c r="B369">
        <v>1542241</v>
      </c>
      <c r="C369" t="s">
        <v>125</v>
      </c>
      <c r="D369">
        <v>11</v>
      </c>
      <c r="E369">
        <v>105.5</v>
      </c>
    </row>
    <row r="370" spans="1:5" x14ac:dyDescent="0.35">
      <c r="A370" s="81">
        <v>42647</v>
      </c>
      <c r="B370">
        <v>1542241</v>
      </c>
      <c r="C370" t="s">
        <v>124</v>
      </c>
      <c r="D370">
        <v>7</v>
      </c>
      <c r="E370">
        <v>105.5</v>
      </c>
    </row>
    <row r="371" spans="1:5" x14ac:dyDescent="0.35">
      <c r="A371" s="81">
        <v>42648</v>
      </c>
      <c r="B371">
        <v>1542241</v>
      </c>
      <c r="C371" t="s">
        <v>125</v>
      </c>
      <c r="D371">
        <v>7</v>
      </c>
      <c r="E371">
        <v>105.5</v>
      </c>
    </row>
    <row r="372" spans="1:5" x14ac:dyDescent="0.35">
      <c r="A372" s="81">
        <v>42592</v>
      </c>
      <c r="B372">
        <v>1542241</v>
      </c>
      <c r="C372" t="s">
        <v>125</v>
      </c>
      <c r="D372">
        <v>11</v>
      </c>
      <c r="E372">
        <v>105.5</v>
      </c>
    </row>
    <row r="373" spans="1:5" x14ac:dyDescent="0.35">
      <c r="A373" s="81">
        <v>42619</v>
      </c>
      <c r="B373">
        <v>1542241</v>
      </c>
      <c r="C373" t="s">
        <v>124</v>
      </c>
      <c r="D373">
        <v>7</v>
      </c>
      <c r="E373">
        <v>105.5</v>
      </c>
    </row>
    <row r="374" spans="1:5" x14ac:dyDescent="0.35">
      <c r="A374" s="81">
        <v>42554</v>
      </c>
      <c r="B374">
        <v>1542241</v>
      </c>
      <c r="C374" t="s">
        <v>124</v>
      </c>
      <c r="D374">
        <v>17</v>
      </c>
      <c r="E374">
        <v>105.5</v>
      </c>
    </row>
    <row r="375" spans="1:5" x14ac:dyDescent="0.35">
      <c r="A375" s="81">
        <v>42592</v>
      </c>
      <c r="B375">
        <v>1542241</v>
      </c>
      <c r="C375" t="s">
        <v>127</v>
      </c>
      <c r="D375">
        <v>3</v>
      </c>
      <c r="E375">
        <v>105.5</v>
      </c>
    </row>
    <row r="376" spans="1:5" x14ac:dyDescent="0.35">
      <c r="A376" s="81">
        <v>42618</v>
      </c>
      <c r="B376">
        <v>5878545</v>
      </c>
      <c r="C376" t="s">
        <v>125</v>
      </c>
      <c r="D376">
        <v>7</v>
      </c>
      <c r="E376">
        <v>105.5</v>
      </c>
    </row>
    <row r="377" spans="1:5" x14ac:dyDescent="0.35">
      <c r="A377" s="81">
        <v>42621</v>
      </c>
      <c r="B377">
        <v>5878545</v>
      </c>
      <c r="C377" t="s">
        <v>125</v>
      </c>
      <c r="D377">
        <v>3</v>
      </c>
      <c r="E377">
        <v>105.5</v>
      </c>
    </row>
    <row r="378" spans="1:5" x14ac:dyDescent="0.35">
      <c r="A378" s="81">
        <v>42616</v>
      </c>
      <c r="B378">
        <v>5878545</v>
      </c>
      <c r="C378" t="s">
        <v>126</v>
      </c>
      <c r="D378">
        <v>1</v>
      </c>
      <c r="E378">
        <v>105.5</v>
      </c>
    </row>
    <row r="379" spans="1:5" x14ac:dyDescent="0.35">
      <c r="A379" s="81">
        <v>42652</v>
      </c>
      <c r="B379">
        <v>5878545</v>
      </c>
      <c r="C379" t="s">
        <v>125</v>
      </c>
      <c r="D379">
        <v>7</v>
      </c>
      <c r="E379">
        <v>105.5</v>
      </c>
    </row>
    <row r="380" spans="1:5" x14ac:dyDescent="0.35">
      <c r="A380" s="81">
        <v>42552</v>
      </c>
      <c r="B380">
        <v>5878545</v>
      </c>
      <c r="C380" t="s">
        <v>130</v>
      </c>
      <c r="D380">
        <v>9</v>
      </c>
      <c r="E380">
        <v>105.5</v>
      </c>
    </row>
    <row r="381" spans="1:5" x14ac:dyDescent="0.35">
      <c r="A381" s="81">
        <v>42651</v>
      </c>
      <c r="B381">
        <v>5878545</v>
      </c>
      <c r="C381" t="s">
        <v>125</v>
      </c>
      <c r="D381">
        <v>3</v>
      </c>
      <c r="E381">
        <v>105.5</v>
      </c>
    </row>
    <row r="382" spans="1:5" x14ac:dyDescent="0.35">
      <c r="A382" s="81">
        <v>42650</v>
      </c>
      <c r="B382">
        <v>5878545</v>
      </c>
      <c r="C382" t="s">
        <v>126</v>
      </c>
      <c r="D382">
        <v>3</v>
      </c>
      <c r="E382">
        <v>105.5</v>
      </c>
    </row>
    <row r="383" spans="1:5" x14ac:dyDescent="0.35">
      <c r="A383" s="81">
        <v>42615</v>
      </c>
      <c r="B383">
        <v>5878545</v>
      </c>
      <c r="C383" t="s">
        <v>123</v>
      </c>
      <c r="D383">
        <v>7</v>
      </c>
      <c r="E383">
        <v>105.5</v>
      </c>
    </row>
    <row r="384" spans="1:5" x14ac:dyDescent="0.35">
      <c r="A384" s="81">
        <v>42616</v>
      </c>
      <c r="B384">
        <v>5878545</v>
      </c>
      <c r="C384" t="s">
        <v>130</v>
      </c>
      <c r="D384">
        <v>11</v>
      </c>
      <c r="E384">
        <v>105.5</v>
      </c>
    </row>
    <row r="385" spans="1:5" x14ac:dyDescent="0.35">
      <c r="A385" s="81">
        <v>42591</v>
      </c>
      <c r="B385">
        <v>1543191</v>
      </c>
      <c r="C385" t="s">
        <v>123</v>
      </c>
      <c r="D385">
        <v>3</v>
      </c>
      <c r="E385">
        <v>110.45</v>
      </c>
    </row>
    <row r="386" spans="1:5" x14ac:dyDescent="0.35">
      <c r="A386" s="81">
        <v>42655</v>
      </c>
      <c r="B386">
        <v>1543191</v>
      </c>
      <c r="C386" t="s">
        <v>129</v>
      </c>
      <c r="D386">
        <v>9</v>
      </c>
      <c r="E386">
        <v>110.45</v>
      </c>
    </row>
    <row r="387" spans="1:5" x14ac:dyDescent="0.35">
      <c r="A387" s="81">
        <v>42585</v>
      </c>
      <c r="B387">
        <v>1543191</v>
      </c>
      <c r="C387" t="s">
        <v>128</v>
      </c>
      <c r="D387">
        <v>13</v>
      </c>
      <c r="E387">
        <v>110.45</v>
      </c>
    </row>
    <row r="388" spans="1:5" x14ac:dyDescent="0.35">
      <c r="A388" s="81">
        <v>42618</v>
      </c>
      <c r="B388">
        <v>1543191</v>
      </c>
      <c r="C388" t="s">
        <v>129</v>
      </c>
      <c r="D388">
        <v>1</v>
      </c>
      <c r="E388">
        <v>110.45</v>
      </c>
    </row>
    <row r="389" spans="1:5" x14ac:dyDescent="0.35">
      <c r="A389" s="81">
        <v>42622</v>
      </c>
      <c r="B389">
        <v>1543191</v>
      </c>
      <c r="C389" t="s">
        <v>130</v>
      </c>
      <c r="D389">
        <v>13</v>
      </c>
      <c r="E389">
        <v>110.45</v>
      </c>
    </row>
    <row r="390" spans="1:5" x14ac:dyDescent="0.35">
      <c r="A390" s="81">
        <v>42651</v>
      </c>
      <c r="B390">
        <v>1543191</v>
      </c>
      <c r="C390" t="s">
        <v>125</v>
      </c>
      <c r="D390">
        <v>15</v>
      </c>
      <c r="E390">
        <v>110.45</v>
      </c>
    </row>
    <row r="391" spans="1:5" x14ac:dyDescent="0.35">
      <c r="A391" s="81">
        <v>42649</v>
      </c>
      <c r="B391">
        <v>1543191</v>
      </c>
      <c r="C391" t="s">
        <v>124</v>
      </c>
      <c r="D391">
        <v>5</v>
      </c>
      <c r="E391">
        <v>110.45</v>
      </c>
    </row>
    <row r="392" spans="1:5" x14ac:dyDescent="0.35">
      <c r="A392" s="81">
        <v>42615</v>
      </c>
      <c r="B392">
        <v>1543191</v>
      </c>
      <c r="C392" t="s">
        <v>123</v>
      </c>
      <c r="D392">
        <v>9</v>
      </c>
      <c r="E392">
        <v>110.45</v>
      </c>
    </row>
    <row r="393" spans="1:5" x14ac:dyDescent="0.35">
      <c r="A393" s="81">
        <v>42615</v>
      </c>
      <c r="B393">
        <v>1543191</v>
      </c>
      <c r="C393" t="s">
        <v>128</v>
      </c>
      <c r="D393">
        <v>9</v>
      </c>
      <c r="E393">
        <v>110.45</v>
      </c>
    </row>
    <row r="394" spans="1:5" x14ac:dyDescent="0.35">
      <c r="A394" s="81">
        <v>42619</v>
      </c>
      <c r="B394">
        <v>1543191</v>
      </c>
      <c r="C394" t="s">
        <v>123</v>
      </c>
      <c r="D394">
        <v>1</v>
      </c>
      <c r="E394">
        <v>110.45</v>
      </c>
    </row>
    <row r="395" spans="1:5" x14ac:dyDescent="0.35">
      <c r="A395" s="81">
        <v>42654</v>
      </c>
      <c r="B395">
        <v>1543191</v>
      </c>
      <c r="C395" t="s">
        <v>130</v>
      </c>
      <c r="D395">
        <v>9</v>
      </c>
      <c r="E395">
        <v>110.45</v>
      </c>
    </row>
    <row r="396" spans="1:5" x14ac:dyDescent="0.35">
      <c r="A396" s="81">
        <v>42557</v>
      </c>
      <c r="B396">
        <v>1543191</v>
      </c>
      <c r="C396" t="s">
        <v>123</v>
      </c>
      <c r="D396">
        <v>13</v>
      </c>
      <c r="E396">
        <v>110.45</v>
      </c>
    </row>
    <row r="397" spans="1:5" x14ac:dyDescent="0.35">
      <c r="A397" s="81">
        <v>42651</v>
      </c>
      <c r="B397">
        <v>1543191</v>
      </c>
      <c r="C397" t="s">
        <v>127</v>
      </c>
      <c r="D397">
        <v>15</v>
      </c>
      <c r="E397">
        <v>110.45</v>
      </c>
    </row>
    <row r="398" spans="1:5" x14ac:dyDescent="0.35">
      <c r="A398" s="81">
        <v>42653</v>
      </c>
      <c r="B398">
        <v>1543191</v>
      </c>
      <c r="C398" t="s">
        <v>128</v>
      </c>
      <c r="D398">
        <v>9</v>
      </c>
      <c r="E398">
        <v>110.45</v>
      </c>
    </row>
    <row r="399" spans="1:5" x14ac:dyDescent="0.35">
      <c r="A399" s="81">
        <v>42647</v>
      </c>
      <c r="B399">
        <v>7198896</v>
      </c>
      <c r="C399" t="s">
        <v>130</v>
      </c>
      <c r="D399">
        <v>15</v>
      </c>
      <c r="E399">
        <v>110.45</v>
      </c>
    </row>
    <row r="400" spans="1:5" x14ac:dyDescent="0.35">
      <c r="A400" s="81">
        <v>42648</v>
      </c>
      <c r="B400">
        <v>7198896</v>
      </c>
      <c r="C400" t="s">
        <v>130</v>
      </c>
      <c r="D400">
        <v>11</v>
      </c>
      <c r="E400">
        <v>110.45</v>
      </c>
    </row>
    <row r="401" spans="1:5" x14ac:dyDescent="0.35">
      <c r="A401" s="81">
        <v>42618</v>
      </c>
      <c r="B401">
        <v>7198896</v>
      </c>
      <c r="C401" t="s">
        <v>129</v>
      </c>
      <c r="D401">
        <v>3</v>
      </c>
      <c r="E401">
        <v>110.45</v>
      </c>
    </row>
    <row r="402" spans="1:5" x14ac:dyDescent="0.35">
      <c r="A402" s="81">
        <v>42558</v>
      </c>
      <c r="B402">
        <v>7198896</v>
      </c>
      <c r="C402" t="s">
        <v>123</v>
      </c>
      <c r="D402">
        <v>17</v>
      </c>
      <c r="E402">
        <v>110.45</v>
      </c>
    </row>
    <row r="403" spans="1:5" x14ac:dyDescent="0.35">
      <c r="A403" s="81">
        <v>42651</v>
      </c>
      <c r="B403">
        <v>8604534</v>
      </c>
      <c r="C403" t="s">
        <v>123</v>
      </c>
      <c r="D403">
        <v>15</v>
      </c>
      <c r="E403">
        <v>116.99</v>
      </c>
    </row>
    <row r="404" spans="1:5" x14ac:dyDescent="0.35">
      <c r="A404" s="81">
        <v>42622</v>
      </c>
      <c r="B404">
        <v>8604534</v>
      </c>
      <c r="C404" t="s">
        <v>128</v>
      </c>
      <c r="D404">
        <v>13</v>
      </c>
      <c r="E404">
        <v>116.99</v>
      </c>
    </row>
    <row r="405" spans="1:5" x14ac:dyDescent="0.35">
      <c r="A405" s="81">
        <v>42649</v>
      </c>
      <c r="B405">
        <v>8604534</v>
      </c>
      <c r="C405" t="s">
        <v>123</v>
      </c>
      <c r="D405">
        <v>17</v>
      </c>
      <c r="E405">
        <v>116.99</v>
      </c>
    </row>
    <row r="406" spans="1:5" x14ac:dyDescent="0.35">
      <c r="A406" s="81">
        <v>42653</v>
      </c>
      <c r="B406">
        <v>8604534</v>
      </c>
      <c r="C406" t="s">
        <v>126</v>
      </c>
      <c r="D406">
        <v>13</v>
      </c>
      <c r="E406">
        <v>116.99</v>
      </c>
    </row>
    <row r="407" spans="1:5" x14ac:dyDescent="0.35">
      <c r="A407" s="81">
        <v>42653</v>
      </c>
      <c r="B407">
        <v>8604534</v>
      </c>
      <c r="C407" t="s">
        <v>129</v>
      </c>
      <c r="D407">
        <v>9</v>
      </c>
      <c r="E407">
        <v>116.99</v>
      </c>
    </row>
    <row r="408" spans="1:5" x14ac:dyDescent="0.35">
      <c r="A408" s="81">
        <v>42554</v>
      </c>
      <c r="B408">
        <v>10947323</v>
      </c>
      <c r="C408" t="s">
        <v>125</v>
      </c>
      <c r="D408">
        <v>5</v>
      </c>
      <c r="E408">
        <v>116.99</v>
      </c>
    </row>
    <row r="409" spans="1:5" x14ac:dyDescent="0.35">
      <c r="A409" s="81">
        <v>42620</v>
      </c>
      <c r="B409">
        <v>10947323</v>
      </c>
      <c r="C409" t="s">
        <v>124</v>
      </c>
      <c r="D409">
        <v>1</v>
      </c>
      <c r="E409">
        <v>116.99</v>
      </c>
    </row>
    <row r="410" spans="1:5" x14ac:dyDescent="0.35">
      <c r="A410" s="81">
        <v>42585</v>
      </c>
      <c r="B410">
        <v>10947323</v>
      </c>
      <c r="C410" t="s">
        <v>129</v>
      </c>
      <c r="D410">
        <v>7</v>
      </c>
      <c r="E410">
        <v>116.99</v>
      </c>
    </row>
    <row r="411" spans="1:5" x14ac:dyDescent="0.35">
      <c r="A411" s="81">
        <v>42585</v>
      </c>
      <c r="B411">
        <v>10947323</v>
      </c>
      <c r="C411" t="s">
        <v>127</v>
      </c>
      <c r="D411">
        <v>15</v>
      </c>
      <c r="E411">
        <v>116.99</v>
      </c>
    </row>
    <row r="412" spans="1:5" x14ac:dyDescent="0.35">
      <c r="A412" s="81">
        <v>42585</v>
      </c>
      <c r="B412">
        <v>10947323</v>
      </c>
      <c r="C412" t="s">
        <v>126</v>
      </c>
      <c r="D412">
        <v>13</v>
      </c>
      <c r="E412">
        <v>116.99</v>
      </c>
    </row>
  </sheetData>
  <mergeCells count="3">
    <mergeCell ref="A9:E9"/>
    <mergeCell ref="A10:E10"/>
    <mergeCell ref="A11:E11"/>
  </mergeCells>
  <conditionalFormatting sqref="C13:C412">
    <cfRule type="containsText" dxfId="2" priority="2" operator="containsText" text="red">
      <formula>NOT(ISERROR(SEARCH("red",C13)))</formula>
    </cfRule>
  </conditionalFormatting>
  <conditionalFormatting sqref="E13:E412">
    <cfRule type="aboveAverage" dxfId="1" priority="1"/>
  </conditionalFormatting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0F561-3A14-4C01-A94C-36CCDB869904}">
  <dimension ref="A1:K66"/>
  <sheetViews>
    <sheetView showGridLines="0" zoomScaleNormal="100" workbookViewId="0">
      <selection activeCell="D10" sqref="D10"/>
    </sheetView>
  </sheetViews>
  <sheetFormatPr defaultColWidth="22.4140625" defaultRowHeight="32.15" customHeight="1" x14ac:dyDescent="0.35"/>
  <cols>
    <col min="1" max="1" width="11.58203125" customWidth="1"/>
    <col min="2" max="2" width="30.08203125" customWidth="1"/>
    <col min="3" max="3" width="11.6640625" customWidth="1"/>
    <col min="4" max="4" width="12" customWidth="1"/>
    <col min="5" max="5" width="16.83203125" customWidth="1"/>
    <col min="6" max="7" width="14.9140625" customWidth="1"/>
    <col min="8" max="8" width="14.9140625" style="144" customWidth="1"/>
    <col min="9" max="9" width="12.5" customWidth="1"/>
    <col min="10" max="10" width="15" customWidth="1"/>
  </cols>
  <sheetData>
    <row r="1" spans="1:11" ht="15.5" x14ac:dyDescent="0.35">
      <c r="H1"/>
    </row>
    <row r="2" spans="1:11" ht="18" customHeight="1" x14ac:dyDescent="0.35">
      <c r="H2"/>
    </row>
    <row r="3" spans="1:11" ht="18.75" customHeight="1" x14ac:dyDescent="0.35">
      <c r="H3"/>
    </row>
    <row r="4" spans="1:11" ht="18" customHeight="1" x14ac:dyDescent="0.35">
      <c r="F4" t="s">
        <v>1098</v>
      </c>
      <c r="H4"/>
    </row>
    <row r="5" spans="1:11" ht="32.15" customHeight="1" thickBot="1" x14ac:dyDescent="0.6">
      <c r="B5" s="207"/>
      <c r="C5" s="207"/>
      <c r="D5" s="207"/>
      <c r="E5" s="207"/>
      <c r="F5" s="207"/>
      <c r="G5" s="207"/>
      <c r="H5" s="141"/>
    </row>
    <row r="6" spans="1:11" ht="18" customHeight="1" thickTop="1" thickBot="1" x14ac:dyDescent="0.4">
      <c r="B6" s="142">
        <f ca="1">NOW()</f>
        <v>44489.486221527775</v>
      </c>
      <c r="D6" s="208" t="s">
        <v>1082</v>
      </c>
      <c r="E6" s="208"/>
      <c r="F6" s="143"/>
    </row>
    <row r="7" spans="1:11" ht="27" customHeight="1" thickTop="1" x14ac:dyDescent="0.35"/>
    <row r="8" spans="1:11" ht="29.25" customHeight="1" x14ac:dyDescent="0.6">
      <c r="B8" s="206" t="s">
        <v>1083</v>
      </c>
      <c r="C8" s="206"/>
      <c r="D8" s="206"/>
      <c r="E8" s="206"/>
      <c r="F8" s="206"/>
      <c r="G8" s="206"/>
      <c r="H8" s="145"/>
    </row>
    <row r="9" spans="1:11" s="2" customFormat="1" ht="31" x14ac:dyDescent="0.35">
      <c r="A9" s="146" t="s">
        <v>1084</v>
      </c>
      <c r="B9" s="146" t="s">
        <v>106</v>
      </c>
      <c r="C9" s="146" t="s">
        <v>1085</v>
      </c>
      <c r="D9" s="146" t="s">
        <v>107</v>
      </c>
      <c r="E9" s="146" t="s">
        <v>1086</v>
      </c>
      <c r="F9" s="147" t="s">
        <v>1087</v>
      </c>
      <c r="G9" s="147" t="s">
        <v>105</v>
      </c>
      <c r="H9" s="148" t="s">
        <v>1088</v>
      </c>
      <c r="I9" s="147" t="s">
        <v>1089</v>
      </c>
      <c r="J9" s="147" t="s">
        <v>1090</v>
      </c>
    </row>
    <row r="10" spans="1:11" ht="31" x14ac:dyDescent="0.35">
      <c r="A10" s="149" t="s">
        <v>1091</v>
      </c>
      <c r="B10" s="149" t="s">
        <v>61</v>
      </c>
      <c r="C10" s="149">
        <v>1</v>
      </c>
      <c r="D10" s="149" t="s">
        <v>62</v>
      </c>
      <c r="E10" s="150" t="s">
        <v>1092</v>
      </c>
      <c r="F10" s="151">
        <v>2800</v>
      </c>
      <c r="G10" s="151">
        <v>7500</v>
      </c>
      <c r="H10" s="152"/>
      <c r="I10" s="151"/>
      <c r="J10" s="153">
        <v>320</v>
      </c>
    </row>
    <row r="11" spans="1:11" ht="31" x14ac:dyDescent="0.35">
      <c r="A11" s="149" t="s">
        <v>1091</v>
      </c>
      <c r="B11" s="149" t="s">
        <v>101</v>
      </c>
      <c r="C11" s="149">
        <v>1</v>
      </c>
      <c r="D11" s="149" t="s">
        <v>102</v>
      </c>
      <c r="E11" s="150" t="s">
        <v>1092</v>
      </c>
      <c r="F11" s="151">
        <v>2100</v>
      </c>
      <c r="G11" s="151">
        <v>4500</v>
      </c>
      <c r="H11" s="152"/>
      <c r="I11" s="151"/>
      <c r="J11" s="153">
        <v>670</v>
      </c>
    </row>
    <row r="12" spans="1:11" ht="31" x14ac:dyDescent="0.35">
      <c r="A12" s="149" t="s">
        <v>1091</v>
      </c>
      <c r="B12" s="149" t="s">
        <v>91</v>
      </c>
      <c r="C12" s="149">
        <v>1</v>
      </c>
      <c r="D12" s="149" t="s">
        <v>92</v>
      </c>
      <c r="E12" s="150" t="s">
        <v>1092</v>
      </c>
      <c r="F12" s="151">
        <v>2300</v>
      </c>
      <c r="G12" s="151">
        <v>5200</v>
      </c>
      <c r="H12" s="152"/>
      <c r="I12" s="151"/>
      <c r="J12" s="153">
        <v>540</v>
      </c>
      <c r="K12" s="81"/>
    </row>
    <row r="13" spans="1:11" ht="31" x14ac:dyDescent="0.35">
      <c r="A13" s="149" t="s">
        <v>1091</v>
      </c>
      <c r="B13" s="149" t="s">
        <v>57</v>
      </c>
      <c r="C13" s="149">
        <v>1</v>
      </c>
      <c r="D13" s="149" t="s">
        <v>58</v>
      </c>
      <c r="E13" s="150" t="s">
        <v>1092</v>
      </c>
      <c r="F13" s="154">
        <v>3500</v>
      </c>
      <c r="G13" s="154">
        <v>13233</v>
      </c>
      <c r="H13" s="155"/>
      <c r="I13" s="151"/>
      <c r="J13" s="153">
        <v>308</v>
      </c>
    </row>
    <row r="14" spans="1:11" ht="31" x14ac:dyDescent="0.35">
      <c r="A14" s="149" t="s">
        <v>1091</v>
      </c>
      <c r="B14" s="149" t="s">
        <v>41</v>
      </c>
      <c r="C14" s="149">
        <v>1</v>
      </c>
      <c r="D14" s="149" t="s">
        <v>42</v>
      </c>
      <c r="E14" s="150" t="s">
        <v>1092</v>
      </c>
      <c r="F14" s="151">
        <v>2.5</v>
      </c>
      <c r="G14" s="151">
        <v>7.35</v>
      </c>
      <c r="H14" s="152"/>
      <c r="I14" s="151"/>
      <c r="J14" s="153">
        <v>4509</v>
      </c>
    </row>
    <row r="15" spans="1:11" ht="31" x14ac:dyDescent="0.35">
      <c r="A15" s="149" t="s">
        <v>1091</v>
      </c>
      <c r="B15" s="149" t="s">
        <v>39</v>
      </c>
      <c r="C15" s="149">
        <v>1</v>
      </c>
      <c r="D15" s="149" t="s">
        <v>40</v>
      </c>
      <c r="E15" s="150" t="s">
        <v>1092</v>
      </c>
      <c r="F15" s="151">
        <v>5</v>
      </c>
      <c r="G15" s="151">
        <v>12.5</v>
      </c>
      <c r="H15" s="152"/>
      <c r="I15" s="151"/>
      <c r="J15" s="153">
        <v>3678</v>
      </c>
    </row>
    <row r="16" spans="1:11" ht="31" x14ac:dyDescent="0.35">
      <c r="A16" s="149" t="s">
        <v>1091</v>
      </c>
      <c r="B16" s="149" t="s">
        <v>37</v>
      </c>
      <c r="C16" s="149">
        <v>1</v>
      </c>
      <c r="D16" s="149" t="s">
        <v>38</v>
      </c>
      <c r="E16" s="150" t="s">
        <v>1092</v>
      </c>
      <c r="F16" s="151">
        <v>2.2000000000000002</v>
      </c>
      <c r="G16" s="151">
        <v>6.5</v>
      </c>
      <c r="H16" s="152"/>
      <c r="I16" s="151"/>
      <c r="J16" s="153">
        <v>5403</v>
      </c>
    </row>
    <row r="17" spans="1:10" ht="31" x14ac:dyDescent="0.35">
      <c r="A17" s="149" t="s">
        <v>1091</v>
      </c>
      <c r="B17" s="149" t="s">
        <v>35</v>
      </c>
      <c r="C17" s="149">
        <v>1</v>
      </c>
      <c r="D17" s="149" t="s">
        <v>36</v>
      </c>
      <c r="E17" s="150" t="s">
        <v>1092</v>
      </c>
      <c r="F17" s="151">
        <v>4.4000000000000004</v>
      </c>
      <c r="G17" s="151">
        <v>9.8000000000000007</v>
      </c>
      <c r="H17" s="152"/>
      <c r="I17" s="151"/>
      <c r="J17" s="153">
        <v>3489</v>
      </c>
    </row>
    <row r="18" spans="1:10" ht="31" x14ac:dyDescent="0.35">
      <c r="A18" s="149" t="s">
        <v>1093</v>
      </c>
      <c r="B18" s="149" t="s">
        <v>10</v>
      </c>
      <c r="C18" s="149">
        <v>1</v>
      </c>
      <c r="D18" s="149" t="s">
        <v>11</v>
      </c>
      <c r="E18" s="156">
        <v>13000</v>
      </c>
      <c r="F18" s="151">
        <v>20800</v>
      </c>
      <c r="G18" s="151">
        <v>28600</v>
      </c>
      <c r="H18" s="152"/>
      <c r="I18" s="151"/>
      <c r="J18" s="153">
        <v>0</v>
      </c>
    </row>
    <row r="19" spans="1:10" ht="31" x14ac:dyDescent="0.35">
      <c r="A19" s="149" t="s">
        <v>1093</v>
      </c>
      <c r="B19" s="149" t="s">
        <v>8</v>
      </c>
      <c r="C19" s="149">
        <v>1</v>
      </c>
      <c r="D19" s="149" t="s">
        <v>9</v>
      </c>
      <c r="E19" s="156">
        <v>20000</v>
      </c>
      <c r="F19" s="151">
        <v>32000</v>
      </c>
      <c r="G19" s="151">
        <v>44000</v>
      </c>
      <c r="H19" s="152"/>
      <c r="I19" s="151"/>
      <c r="J19" s="153">
        <v>98</v>
      </c>
    </row>
    <row r="20" spans="1:10" ht="31" x14ac:dyDescent="0.35">
      <c r="A20" s="149" t="s">
        <v>1093</v>
      </c>
      <c r="B20" s="149" t="s">
        <v>6</v>
      </c>
      <c r="C20" s="149">
        <v>1</v>
      </c>
      <c r="D20" s="149" t="s">
        <v>7</v>
      </c>
      <c r="E20" s="156">
        <v>2000</v>
      </c>
      <c r="F20" s="151">
        <v>2300</v>
      </c>
      <c r="G20" s="151">
        <v>3060</v>
      </c>
      <c r="H20" s="152"/>
      <c r="I20" s="151"/>
      <c r="J20" s="153">
        <v>225</v>
      </c>
    </row>
    <row r="21" spans="1:10" ht="31" x14ac:dyDescent="0.35">
      <c r="A21" s="149" t="s">
        <v>1093</v>
      </c>
      <c r="B21" s="149" t="s">
        <v>4</v>
      </c>
      <c r="C21" s="149">
        <v>1</v>
      </c>
      <c r="D21" s="149" t="s">
        <v>5</v>
      </c>
      <c r="E21" s="156">
        <v>4000</v>
      </c>
      <c r="F21" s="151">
        <v>4600</v>
      </c>
      <c r="G21" s="151">
        <v>6120</v>
      </c>
      <c r="H21" s="152"/>
      <c r="I21" s="151"/>
      <c r="J21" s="153">
        <v>328</v>
      </c>
    </row>
    <row r="22" spans="1:10" ht="31" x14ac:dyDescent="0.35">
      <c r="A22" s="149" t="s">
        <v>1093</v>
      </c>
      <c r="B22" s="149" t="s">
        <v>2</v>
      </c>
      <c r="C22" s="149">
        <v>1</v>
      </c>
      <c r="D22" s="149" t="s">
        <v>3</v>
      </c>
      <c r="E22" s="156">
        <v>7000</v>
      </c>
      <c r="F22" s="151">
        <v>8050</v>
      </c>
      <c r="G22" s="151">
        <v>10710</v>
      </c>
      <c r="H22" s="152"/>
      <c r="I22" s="151"/>
      <c r="J22" s="153">
        <v>267</v>
      </c>
    </row>
    <row r="23" spans="1:10" ht="31" x14ac:dyDescent="0.35">
      <c r="A23" s="149" t="s">
        <v>1093</v>
      </c>
      <c r="B23" s="149" t="s">
        <v>0</v>
      </c>
      <c r="C23" s="149">
        <v>1</v>
      </c>
      <c r="D23" s="149" t="s">
        <v>1</v>
      </c>
      <c r="E23" s="156">
        <v>9000</v>
      </c>
      <c r="F23" s="151">
        <v>14400</v>
      </c>
      <c r="G23" s="151">
        <v>19800</v>
      </c>
      <c r="H23" s="152"/>
      <c r="I23" s="151"/>
      <c r="J23" s="153">
        <v>0</v>
      </c>
    </row>
    <row r="24" spans="1:10" ht="46.5" x14ac:dyDescent="0.35">
      <c r="A24" s="157" t="s">
        <v>1094</v>
      </c>
      <c r="B24" s="158" t="s">
        <v>18</v>
      </c>
      <c r="C24" s="157">
        <v>1</v>
      </c>
      <c r="D24" s="149" t="s">
        <v>19</v>
      </c>
      <c r="E24" s="157" t="s">
        <v>203</v>
      </c>
      <c r="F24" s="154">
        <v>1.22</v>
      </c>
      <c r="G24" s="154">
        <v>5.25</v>
      </c>
      <c r="H24" s="155"/>
      <c r="I24" s="151"/>
      <c r="J24" s="153">
        <v>4688</v>
      </c>
    </row>
    <row r="25" spans="1:10" ht="46.5" x14ac:dyDescent="0.35">
      <c r="A25" s="157" t="s">
        <v>1094</v>
      </c>
      <c r="B25" s="158" t="s">
        <v>16</v>
      </c>
      <c r="C25" s="157">
        <v>4</v>
      </c>
      <c r="D25" s="149" t="s">
        <v>17</v>
      </c>
      <c r="E25" s="157" t="s">
        <v>203</v>
      </c>
      <c r="F25" s="154">
        <v>4.88</v>
      </c>
      <c r="G25" s="154">
        <v>19.03</v>
      </c>
      <c r="H25" s="155"/>
      <c r="I25" s="151"/>
      <c r="J25" s="153">
        <v>0</v>
      </c>
    </row>
    <row r="26" spans="1:10" ht="46.5" x14ac:dyDescent="0.35">
      <c r="A26" s="157" t="s">
        <v>1094</v>
      </c>
      <c r="B26" s="158" t="s">
        <v>14</v>
      </c>
      <c r="C26" s="157">
        <v>8</v>
      </c>
      <c r="D26" s="149" t="s">
        <v>15</v>
      </c>
      <c r="E26" s="157" t="s">
        <v>203</v>
      </c>
      <c r="F26" s="154">
        <v>9.76</v>
      </c>
      <c r="G26" s="154">
        <v>33.18</v>
      </c>
      <c r="H26" s="155"/>
      <c r="I26" s="151"/>
      <c r="J26" s="153">
        <v>3244</v>
      </c>
    </row>
    <row r="27" spans="1:10" ht="46.5" x14ac:dyDescent="0.35">
      <c r="A27" s="157" t="s">
        <v>1094</v>
      </c>
      <c r="B27" s="158" t="s">
        <v>12</v>
      </c>
      <c r="C27" s="157">
        <v>12</v>
      </c>
      <c r="D27" s="149" t="s">
        <v>13</v>
      </c>
      <c r="E27" s="157" t="s">
        <v>203</v>
      </c>
      <c r="F27" s="154">
        <v>14.64</v>
      </c>
      <c r="G27" s="154">
        <v>43.92</v>
      </c>
      <c r="H27" s="155"/>
      <c r="I27" s="151"/>
      <c r="J27" s="153">
        <v>2855</v>
      </c>
    </row>
    <row r="28" spans="1:10" ht="15.5" x14ac:dyDescent="0.35">
      <c r="A28" s="149" t="s">
        <v>1095</v>
      </c>
      <c r="B28" s="149" t="s">
        <v>99</v>
      </c>
      <c r="C28" s="149">
        <v>1</v>
      </c>
      <c r="D28" s="149" t="s">
        <v>100</v>
      </c>
      <c r="E28" s="159">
        <v>13</v>
      </c>
      <c r="F28" s="154">
        <v>0.75</v>
      </c>
      <c r="G28" s="154">
        <v>2.2400000000000002</v>
      </c>
      <c r="H28" s="155"/>
      <c r="I28" s="151"/>
      <c r="J28" s="153">
        <v>32478</v>
      </c>
    </row>
    <row r="29" spans="1:10" ht="15.5" x14ac:dyDescent="0.35">
      <c r="A29" s="149" t="s">
        <v>1095</v>
      </c>
      <c r="B29" s="149" t="s">
        <v>97</v>
      </c>
      <c r="C29" s="149">
        <v>4</v>
      </c>
      <c r="D29" s="149" t="s">
        <v>98</v>
      </c>
      <c r="E29" s="159">
        <v>13</v>
      </c>
      <c r="F29" s="154">
        <v>3</v>
      </c>
      <c r="G29" s="154">
        <v>6.55</v>
      </c>
      <c r="H29" s="155"/>
      <c r="I29" s="151"/>
      <c r="J29" s="153">
        <v>17344</v>
      </c>
    </row>
    <row r="30" spans="1:10" ht="15.5" x14ac:dyDescent="0.35">
      <c r="A30" s="149" t="s">
        <v>1095</v>
      </c>
      <c r="B30" s="149" t="s">
        <v>95</v>
      </c>
      <c r="C30" s="149">
        <v>8</v>
      </c>
      <c r="D30" s="149" t="s">
        <v>96</v>
      </c>
      <c r="E30" s="159">
        <v>13</v>
      </c>
      <c r="F30" s="154">
        <v>6</v>
      </c>
      <c r="G30" s="154">
        <v>11.25</v>
      </c>
      <c r="H30" s="155"/>
      <c r="I30" s="151"/>
      <c r="J30" s="153">
        <v>9237</v>
      </c>
    </row>
    <row r="31" spans="1:10" ht="15.5" x14ac:dyDescent="0.35">
      <c r="A31" s="157" t="s">
        <v>1095</v>
      </c>
      <c r="B31" s="157" t="s">
        <v>87</v>
      </c>
      <c r="C31" s="157">
        <v>1</v>
      </c>
      <c r="D31" s="149" t="s">
        <v>88</v>
      </c>
      <c r="E31" s="159">
        <v>20</v>
      </c>
      <c r="F31" s="154">
        <v>1.2</v>
      </c>
      <c r="G31" s="154">
        <v>2.65</v>
      </c>
      <c r="H31" s="155"/>
      <c r="I31" s="151"/>
      <c r="J31" s="153">
        <v>15998</v>
      </c>
    </row>
    <row r="32" spans="1:10" ht="15.5" x14ac:dyDescent="0.35">
      <c r="A32" s="157" t="s">
        <v>1095</v>
      </c>
      <c r="B32" s="157" t="s">
        <v>85</v>
      </c>
      <c r="C32" s="157">
        <v>4</v>
      </c>
      <c r="D32" s="149" t="s">
        <v>86</v>
      </c>
      <c r="E32" s="159">
        <v>20</v>
      </c>
      <c r="F32" s="154">
        <v>4.9000000000000004</v>
      </c>
      <c r="G32" s="154">
        <v>7.45</v>
      </c>
      <c r="H32" s="155"/>
      <c r="I32" s="151"/>
      <c r="J32" s="153">
        <v>13444</v>
      </c>
    </row>
    <row r="33" spans="1:10" ht="15.5" x14ac:dyDescent="0.35">
      <c r="A33" s="157" t="s">
        <v>1095</v>
      </c>
      <c r="B33" s="157" t="s">
        <v>83</v>
      </c>
      <c r="C33" s="157">
        <v>8</v>
      </c>
      <c r="D33" s="149" t="s">
        <v>84</v>
      </c>
      <c r="E33" s="159">
        <v>20</v>
      </c>
      <c r="F33" s="154">
        <v>9.8000000000000007</v>
      </c>
      <c r="G33" s="154">
        <v>12.4</v>
      </c>
      <c r="H33" s="155"/>
      <c r="I33" s="151"/>
      <c r="J33" s="153">
        <v>14998</v>
      </c>
    </row>
    <row r="34" spans="1:10" ht="15.5" x14ac:dyDescent="0.35">
      <c r="A34" s="157" t="s">
        <v>1095</v>
      </c>
      <c r="B34" s="157" t="s">
        <v>79</v>
      </c>
      <c r="C34" s="157">
        <v>1</v>
      </c>
      <c r="D34" s="149" t="s">
        <v>80</v>
      </c>
      <c r="E34" s="159">
        <v>23</v>
      </c>
      <c r="F34" s="154">
        <v>1.45</v>
      </c>
      <c r="G34" s="154">
        <v>3.8</v>
      </c>
      <c r="H34" s="155"/>
      <c r="I34" s="151"/>
      <c r="J34" s="153">
        <v>12111</v>
      </c>
    </row>
    <row r="35" spans="1:10" ht="15.5" x14ac:dyDescent="0.35">
      <c r="A35" s="157" t="s">
        <v>1095</v>
      </c>
      <c r="B35" s="157" t="s">
        <v>77</v>
      </c>
      <c r="C35" s="157">
        <v>4</v>
      </c>
      <c r="D35" s="149" t="s">
        <v>78</v>
      </c>
      <c r="E35" s="159">
        <v>23</v>
      </c>
      <c r="F35" s="154">
        <v>5.8</v>
      </c>
      <c r="G35" s="154">
        <v>12</v>
      </c>
      <c r="H35" s="155"/>
      <c r="I35" s="151"/>
      <c r="J35" s="153">
        <v>6599</v>
      </c>
    </row>
    <row r="36" spans="1:10" ht="15.5" x14ac:dyDescent="0.35">
      <c r="A36" s="157" t="s">
        <v>1095</v>
      </c>
      <c r="B36" s="157" t="s">
        <v>75</v>
      </c>
      <c r="C36" s="157">
        <v>8</v>
      </c>
      <c r="D36" s="149" t="s">
        <v>76</v>
      </c>
      <c r="E36" s="159">
        <v>23</v>
      </c>
      <c r="F36" s="154">
        <v>11.6</v>
      </c>
      <c r="G36" s="154">
        <v>17.5</v>
      </c>
      <c r="H36" s="155"/>
      <c r="I36" s="151"/>
      <c r="J36" s="153">
        <v>8990</v>
      </c>
    </row>
    <row r="37" spans="1:10" ht="15.5" x14ac:dyDescent="0.35">
      <c r="A37" s="149" t="s">
        <v>1095</v>
      </c>
      <c r="B37" s="149" t="s">
        <v>47</v>
      </c>
      <c r="C37" s="149">
        <v>1</v>
      </c>
      <c r="D37" s="149" t="s">
        <v>48</v>
      </c>
      <c r="E37" s="159">
        <v>9</v>
      </c>
      <c r="F37" s="154">
        <v>0.55000000000000004</v>
      </c>
      <c r="G37" s="154">
        <v>2</v>
      </c>
      <c r="H37" s="155"/>
      <c r="I37" s="151"/>
      <c r="J37" s="153">
        <v>23056</v>
      </c>
    </row>
    <row r="38" spans="1:10" ht="15.5" x14ac:dyDescent="0.35">
      <c r="A38" s="149" t="s">
        <v>1095</v>
      </c>
      <c r="B38" s="149" t="s">
        <v>45</v>
      </c>
      <c r="C38" s="149">
        <v>4</v>
      </c>
      <c r="D38" s="149" t="s">
        <v>46</v>
      </c>
      <c r="E38" s="159">
        <v>9</v>
      </c>
      <c r="F38" s="154">
        <v>2.2000000000000002</v>
      </c>
      <c r="G38" s="154">
        <v>6.2</v>
      </c>
      <c r="H38" s="155"/>
      <c r="I38" s="151"/>
      <c r="J38" s="153">
        <v>19056</v>
      </c>
    </row>
    <row r="39" spans="1:10" ht="15.5" x14ac:dyDescent="0.35">
      <c r="A39" s="149" t="s">
        <v>1095</v>
      </c>
      <c r="B39" s="149" t="s">
        <v>43</v>
      </c>
      <c r="C39" s="149">
        <v>8</v>
      </c>
      <c r="D39" s="149" t="s">
        <v>44</v>
      </c>
      <c r="E39" s="159">
        <v>9</v>
      </c>
      <c r="F39" s="154">
        <v>4.4000000000000004</v>
      </c>
      <c r="G39" s="154">
        <v>9.5</v>
      </c>
      <c r="H39" s="155"/>
      <c r="I39" s="151"/>
      <c r="J39" s="153">
        <v>12346</v>
      </c>
    </row>
    <row r="40" spans="1:10" ht="15.5" x14ac:dyDescent="0.35">
      <c r="A40" s="149" t="s">
        <v>1096</v>
      </c>
      <c r="B40" s="149" t="s">
        <v>103</v>
      </c>
      <c r="C40" s="149">
        <v>1</v>
      </c>
      <c r="D40" s="149" t="s">
        <v>104</v>
      </c>
      <c r="E40" s="160">
        <v>0.8</v>
      </c>
      <c r="F40" s="151">
        <v>1.23</v>
      </c>
      <c r="G40" s="151">
        <v>13.85</v>
      </c>
      <c r="H40" s="152"/>
      <c r="I40" s="151"/>
      <c r="J40" s="153">
        <v>4804</v>
      </c>
    </row>
    <row r="41" spans="1:10" ht="15.5" x14ac:dyDescent="0.35">
      <c r="A41" s="149" t="s">
        <v>1096</v>
      </c>
      <c r="B41" s="149" t="s">
        <v>93</v>
      </c>
      <c r="C41" s="149">
        <v>1</v>
      </c>
      <c r="D41" s="149" t="s">
        <v>94</v>
      </c>
      <c r="E41" s="156">
        <v>180</v>
      </c>
      <c r="F41" s="151">
        <v>162</v>
      </c>
      <c r="G41" s="151">
        <v>315</v>
      </c>
      <c r="H41" s="152"/>
      <c r="I41" s="151"/>
      <c r="J41" s="153">
        <v>1456</v>
      </c>
    </row>
    <row r="42" spans="1:10" ht="15.5" x14ac:dyDescent="0.35">
      <c r="A42" s="149" t="s">
        <v>1096</v>
      </c>
      <c r="B42" s="149" t="s">
        <v>89</v>
      </c>
      <c r="C42" s="149">
        <v>1</v>
      </c>
      <c r="D42" s="149" t="s">
        <v>90</v>
      </c>
      <c r="E42" s="156">
        <v>200</v>
      </c>
      <c r="F42" s="151">
        <v>180</v>
      </c>
      <c r="G42" s="151">
        <v>350</v>
      </c>
      <c r="H42" s="152"/>
      <c r="I42" s="151"/>
      <c r="J42" s="153">
        <v>2500</v>
      </c>
    </row>
    <row r="43" spans="1:10" ht="15.5" x14ac:dyDescent="0.35">
      <c r="A43" s="149" t="s">
        <v>1096</v>
      </c>
      <c r="B43" s="149" t="s">
        <v>81</v>
      </c>
      <c r="C43" s="149">
        <v>1</v>
      </c>
      <c r="D43" s="149" t="s">
        <v>82</v>
      </c>
      <c r="E43" s="156">
        <v>225</v>
      </c>
      <c r="F43" s="151">
        <v>198</v>
      </c>
      <c r="G43" s="151">
        <v>385</v>
      </c>
      <c r="H43" s="152"/>
      <c r="I43" s="151"/>
      <c r="J43" s="153">
        <v>2136</v>
      </c>
    </row>
    <row r="44" spans="1:10" ht="15.5" x14ac:dyDescent="0.35">
      <c r="A44" s="149" t="s">
        <v>1096</v>
      </c>
      <c r="B44" s="149" t="s">
        <v>73</v>
      </c>
      <c r="C44" s="149">
        <v>1</v>
      </c>
      <c r="D44" s="149" t="s">
        <v>74</v>
      </c>
      <c r="E44" s="156">
        <v>250</v>
      </c>
      <c r="F44" s="151">
        <v>225</v>
      </c>
      <c r="G44" s="151">
        <v>437.5</v>
      </c>
      <c r="H44" s="152"/>
      <c r="I44" s="151"/>
      <c r="J44" s="153">
        <v>1201</v>
      </c>
    </row>
    <row r="45" spans="1:10" ht="31" x14ac:dyDescent="0.35">
      <c r="A45" s="149" t="s">
        <v>1096</v>
      </c>
      <c r="B45" s="149" t="s">
        <v>71</v>
      </c>
      <c r="C45" s="149">
        <v>1</v>
      </c>
      <c r="D45" s="149" t="s">
        <v>72</v>
      </c>
      <c r="E45" s="156">
        <v>250</v>
      </c>
      <c r="F45" s="151">
        <v>480</v>
      </c>
      <c r="G45" s="151">
        <v>650</v>
      </c>
      <c r="H45" s="152"/>
      <c r="I45" s="151"/>
      <c r="J45" s="153">
        <v>0</v>
      </c>
    </row>
    <row r="46" spans="1:10" ht="15.5" x14ac:dyDescent="0.35">
      <c r="A46" s="149" t="s">
        <v>1096</v>
      </c>
      <c r="B46" s="149" t="s">
        <v>69</v>
      </c>
      <c r="C46" s="149">
        <v>1</v>
      </c>
      <c r="D46" s="149" t="s">
        <v>70</v>
      </c>
      <c r="E46" s="156">
        <v>275</v>
      </c>
      <c r="F46" s="151">
        <v>247.5</v>
      </c>
      <c r="G46" s="151">
        <v>481.25</v>
      </c>
      <c r="H46" s="152"/>
      <c r="I46" s="151"/>
      <c r="J46" s="153">
        <v>855</v>
      </c>
    </row>
    <row r="47" spans="1:10" ht="15.5" x14ac:dyDescent="0.35">
      <c r="A47" s="149" t="s">
        <v>1096</v>
      </c>
      <c r="B47" s="149" t="s">
        <v>67</v>
      </c>
      <c r="C47" s="149">
        <v>1</v>
      </c>
      <c r="D47" s="149" t="s">
        <v>68</v>
      </c>
      <c r="E47" s="156">
        <v>300</v>
      </c>
      <c r="F47" s="151">
        <v>270</v>
      </c>
      <c r="G47" s="151">
        <v>525</v>
      </c>
      <c r="H47" s="152"/>
      <c r="I47" s="151"/>
      <c r="J47" s="153">
        <v>748</v>
      </c>
    </row>
    <row r="48" spans="1:10" ht="15.5" x14ac:dyDescent="0.35">
      <c r="A48" s="149" t="s">
        <v>1096</v>
      </c>
      <c r="B48" s="149" t="s">
        <v>65</v>
      </c>
      <c r="C48" s="149">
        <v>1</v>
      </c>
      <c r="D48" s="149" t="s">
        <v>66</v>
      </c>
      <c r="E48" s="156">
        <v>325</v>
      </c>
      <c r="F48" s="151">
        <v>292.5</v>
      </c>
      <c r="G48" s="151">
        <v>568.75</v>
      </c>
      <c r="H48" s="152"/>
      <c r="I48" s="151"/>
      <c r="J48" s="153">
        <v>1023</v>
      </c>
    </row>
    <row r="49" spans="1:10" ht="31" x14ac:dyDescent="0.35">
      <c r="A49" s="149" t="s">
        <v>1096</v>
      </c>
      <c r="B49" s="149" t="s">
        <v>63</v>
      </c>
      <c r="C49" s="149">
        <v>1</v>
      </c>
      <c r="D49" s="149" t="s">
        <v>64</v>
      </c>
      <c r="E49" s="156">
        <v>325</v>
      </c>
      <c r="F49" s="151">
        <v>380</v>
      </c>
      <c r="G49" s="151">
        <v>890.5</v>
      </c>
      <c r="H49" s="152"/>
      <c r="I49" s="151"/>
      <c r="J49" s="153">
        <v>0</v>
      </c>
    </row>
    <row r="50" spans="1:10" ht="15.5" x14ac:dyDescent="0.35">
      <c r="A50" s="149" t="s">
        <v>1096</v>
      </c>
      <c r="B50" s="149" t="s">
        <v>59</v>
      </c>
      <c r="C50" s="149">
        <v>1</v>
      </c>
      <c r="D50" s="149" t="s">
        <v>60</v>
      </c>
      <c r="E50" s="156">
        <v>450</v>
      </c>
      <c r="F50" s="151">
        <v>405</v>
      </c>
      <c r="G50" s="151">
        <v>787.5</v>
      </c>
      <c r="H50" s="152"/>
      <c r="I50" s="151"/>
      <c r="J50" s="153">
        <v>408</v>
      </c>
    </row>
    <row r="51" spans="1:10" ht="15.5" x14ac:dyDescent="0.35">
      <c r="A51" s="149" t="s">
        <v>1096</v>
      </c>
      <c r="B51" s="149" t="s">
        <v>55</v>
      </c>
      <c r="C51" s="149">
        <v>1</v>
      </c>
      <c r="D51" s="149" t="s">
        <v>56</v>
      </c>
      <c r="E51" s="160">
        <v>5</v>
      </c>
      <c r="F51" s="151">
        <v>16.25</v>
      </c>
      <c r="G51" s="151">
        <v>39.950000000000003</v>
      </c>
      <c r="H51" s="152"/>
      <c r="I51" s="151"/>
      <c r="J51" s="153">
        <v>3506</v>
      </c>
    </row>
    <row r="52" spans="1:10" ht="15.5" x14ac:dyDescent="0.35">
      <c r="A52" s="149" t="s">
        <v>1096</v>
      </c>
      <c r="B52" s="149" t="s">
        <v>53</v>
      </c>
      <c r="C52" s="149">
        <v>1</v>
      </c>
      <c r="D52" s="149" t="s">
        <v>54</v>
      </c>
      <c r="E52" s="156">
        <v>575</v>
      </c>
      <c r="F52" s="151">
        <v>517.5</v>
      </c>
      <c r="G52" s="151">
        <v>1006.25</v>
      </c>
      <c r="H52" s="152"/>
      <c r="I52" s="151"/>
      <c r="J52" s="153">
        <v>295</v>
      </c>
    </row>
    <row r="53" spans="1:10" ht="15.5" x14ac:dyDescent="0.35">
      <c r="A53" s="149" t="s">
        <v>1096</v>
      </c>
      <c r="B53" s="149" t="s">
        <v>51</v>
      </c>
      <c r="C53" s="149">
        <v>1</v>
      </c>
      <c r="D53" s="149" t="s">
        <v>52</v>
      </c>
      <c r="E53" s="156">
        <v>625</v>
      </c>
      <c r="F53" s="161">
        <v>580</v>
      </c>
      <c r="G53" s="151">
        <v>1200.23</v>
      </c>
      <c r="H53" s="152"/>
      <c r="I53" s="151"/>
      <c r="J53" s="153">
        <v>176</v>
      </c>
    </row>
    <row r="54" spans="1:10" ht="15.5" x14ac:dyDescent="0.35">
      <c r="A54" s="149" t="s">
        <v>1096</v>
      </c>
      <c r="B54" s="149" t="s">
        <v>49</v>
      </c>
      <c r="C54" s="149">
        <v>1</v>
      </c>
      <c r="D54" s="149" t="s">
        <v>50</v>
      </c>
      <c r="E54" s="156">
        <v>700</v>
      </c>
      <c r="F54" s="162">
        <v>620</v>
      </c>
      <c r="G54" s="151">
        <v>1500</v>
      </c>
      <c r="H54" s="152"/>
      <c r="I54" s="151"/>
      <c r="J54" s="153">
        <v>0</v>
      </c>
    </row>
    <row r="55" spans="1:10" ht="31" x14ac:dyDescent="0.35">
      <c r="A55" s="149" t="s">
        <v>1097</v>
      </c>
      <c r="B55" s="149" t="s">
        <v>33</v>
      </c>
      <c r="C55" s="149">
        <v>1</v>
      </c>
      <c r="D55" s="149" t="s">
        <v>34</v>
      </c>
      <c r="E55" s="159">
        <v>100</v>
      </c>
      <c r="F55" s="154">
        <v>175</v>
      </c>
      <c r="G55" s="154">
        <v>280</v>
      </c>
      <c r="H55" s="155"/>
      <c r="I55" s="151"/>
      <c r="J55" s="153">
        <v>458</v>
      </c>
    </row>
    <row r="56" spans="1:10" ht="31" x14ac:dyDescent="0.35">
      <c r="A56" s="149" t="s">
        <v>1097</v>
      </c>
      <c r="B56" s="149" t="s">
        <v>31</v>
      </c>
      <c r="C56" s="149">
        <v>1</v>
      </c>
      <c r="D56" s="149" t="s">
        <v>32</v>
      </c>
      <c r="E56" s="159">
        <v>1200</v>
      </c>
      <c r="F56" s="154">
        <v>1050</v>
      </c>
      <c r="G56" s="154">
        <v>2300</v>
      </c>
      <c r="H56" s="155"/>
      <c r="I56" s="151"/>
      <c r="J56" s="153">
        <v>190</v>
      </c>
    </row>
    <row r="57" spans="1:10" ht="31" x14ac:dyDescent="0.35">
      <c r="A57" s="149" t="s">
        <v>1097</v>
      </c>
      <c r="B57" s="149" t="s">
        <v>29</v>
      </c>
      <c r="C57" s="149">
        <v>1</v>
      </c>
      <c r="D57" s="149" t="s">
        <v>30</v>
      </c>
      <c r="E57" s="159">
        <v>200</v>
      </c>
      <c r="F57" s="154">
        <v>230</v>
      </c>
      <c r="G57" s="154">
        <v>550</v>
      </c>
      <c r="H57" s="155"/>
      <c r="I57" s="151"/>
      <c r="J57" s="153">
        <v>725</v>
      </c>
    </row>
    <row r="58" spans="1:10" ht="31" x14ac:dyDescent="0.35">
      <c r="A58" s="149" t="s">
        <v>1097</v>
      </c>
      <c r="B58" s="149" t="s">
        <v>28</v>
      </c>
      <c r="C58" s="149">
        <v>1</v>
      </c>
      <c r="D58" s="149" t="s">
        <v>27</v>
      </c>
      <c r="E58" s="159">
        <v>400</v>
      </c>
      <c r="F58" s="154">
        <v>455</v>
      </c>
      <c r="G58" s="154">
        <v>880</v>
      </c>
      <c r="H58" s="155"/>
      <c r="I58" s="151"/>
      <c r="J58" s="153">
        <v>680</v>
      </c>
    </row>
    <row r="59" spans="1:10" ht="31" x14ac:dyDescent="0.35">
      <c r="A59" s="149" t="s">
        <v>1097</v>
      </c>
      <c r="B59" s="149" t="s">
        <v>26</v>
      </c>
      <c r="C59" s="149">
        <v>1</v>
      </c>
      <c r="D59" s="149" t="s">
        <v>27</v>
      </c>
      <c r="E59" s="159">
        <v>400</v>
      </c>
      <c r="F59" s="154">
        <v>650</v>
      </c>
      <c r="G59" s="154">
        <v>1000.25</v>
      </c>
      <c r="H59" s="155"/>
      <c r="I59" s="151"/>
      <c r="J59" s="153">
        <v>248</v>
      </c>
    </row>
    <row r="60" spans="1:10" ht="31" x14ac:dyDescent="0.35">
      <c r="A60" s="149" t="s">
        <v>1097</v>
      </c>
      <c r="B60" s="149" t="s">
        <v>24</v>
      </c>
      <c r="C60" s="149">
        <v>1</v>
      </c>
      <c r="D60" s="149" t="s">
        <v>25</v>
      </c>
      <c r="E60" s="159">
        <v>600</v>
      </c>
      <c r="F60" s="154">
        <v>585</v>
      </c>
      <c r="G60" s="154">
        <v>1025</v>
      </c>
      <c r="H60" s="155"/>
      <c r="I60" s="151"/>
      <c r="J60" s="153">
        <v>323</v>
      </c>
    </row>
    <row r="61" spans="1:10" ht="31" x14ac:dyDescent="0.35">
      <c r="A61" s="149" t="s">
        <v>1097</v>
      </c>
      <c r="B61" s="149" t="s">
        <v>22</v>
      </c>
      <c r="C61" s="149">
        <v>1</v>
      </c>
      <c r="D61" s="149" t="s">
        <v>23</v>
      </c>
      <c r="E61" s="159">
        <v>800</v>
      </c>
      <c r="F61" s="154">
        <v>685</v>
      </c>
      <c r="G61" s="154">
        <v>1280</v>
      </c>
      <c r="H61" s="155"/>
      <c r="I61" s="151"/>
      <c r="J61" s="153">
        <v>280</v>
      </c>
    </row>
    <row r="62" spans="1:10" ht="31" x14ac:dyDescent="0.35">
      <c r="A62" s="149" t="s">
        <v>1097</v>
      </c>
      <c r="B62" s="149" t="s">
        <v>20</v>
      </c>
      <c r="C62" s="149">
        <v>1</v>
      </c>
      <c r="D62" s="149" t="s">
        <v>21</v>
      </c>
      <c r="E62" s="160">
        <v>5</v>
      </c>
      <c r="F62" s="154">
        <v>31.45</v>
      </c>
      <c r="G62" s="154">
        <v>55</v>
      </c>
      <c r="H62" s="155"/>
      <c r="I62" s="151"/>
      <c r="J62" s="153">
        <v>1200</v>
      </c>
    </row>
    <row r="63" spans="1:10" ht="32.15" customHeight="1" x14ac:dyDescent="0.35">
      <c r="F63" s="3"/>
      <c r="G63" s="3"/>
    </row>
    <row r="64" spans="1:10" ht="32.15" customHeight="1" x14ac:dyDescent="0.35">
      <c r="F64" s="3"/>
      <c r="G64" s="3"/>
    </row>
    <row r="65" spans="6:7" ht="32.15" customHeight="1" x14ac:dyDescent="0.35">
      <c r="F65" s="163"/>
      <c r="G65" s="163"/>
    </row>
    <row r="66" spans="6:7" ht="32.15" customHeight="1" x14ac:dyDescent="0.35">
      <c r="F66" s="163"/>
      <c r="G66" s="163"/>
    </row>
  </sheetData>
  <mergeCells count="3">
    <mergeCell ref="B8:G8"/>
    <mergeCell ref="B5:G5"/>
    <mergeCell ref="D6:E6"/>
  </mergeCells>
  <pageMargins left="0.75" right="0.75" top="1" bottom="1" header="0.5" footer="0.5"/>
  <pageSetup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Drop Down 1">
              <controlPr defaultSize="0" autoLine="0" autoPict="0">
                <anchor moveWithCells="1">
                  <from>
                    <xdr:col>8</xdr:col>
                    <xdr:colOff>50800</xdr:colOff>
                    <xdr:row>9</xdr:row>
                    <xdr:rowOff>50800</xdr:rowOff>
                  </from>
                  <to>
                    <xdr:col>8</xdr:col>
                    <xdr:colOff>850900</xdr:colOff>
                    <xdr:row>9</xdr:row>
                    <xdr:rowOff>279400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49565-51BE-4100-B079-29622146C95F}">
  <sheetPr>
    <pageSetUpPr autoPageBreaks="0"/>
  </sheetPr>
  <dimension ref="A1:AG750"/>
  <sheetViews>
    <sheetView zoomScaleNormal="100" zoomScaleSheetLayoutView="100" zoomScalePageLayoutView="115" workbookViewId="0">
      <selection activeCell="B5" sqref="B5"/>
    </sheetView>
  </sheetViews>
  <sheetFormatPr defaultColWidth="19" defaultRowHeight="15.5" x14ac:dyDescent="0.35"/>
  <cols>
    <col min="1" max="1" width="16.08203125" style="164" customWidth="1"/>
    <col min="2" max="2" width="9.58203125" style="194" customWidth="1"/>
    <col min="3" max="3" width="13.5" style="164" customWidth="1"/>
    <col min="4" max="4" width="9.4140625" style="164" customWidth="1"/>
    <col min="5" max="5" width="10.83203125" style="195" customWidth="1"/>
    <col min="6" max="6" width="10.33203125" style="195" customWidth="1"/>
    <col min="7" max="7" width="7.4140625" style="196" customWidth="1"/>
    <col min="8" max="8" width="9.58203125" style="164" customWidth="1"/>
    <col min="9" max="9" width="9.1640625" style="197" customWidth="1"/>
    <col min="10" max="10" width="12.83203125" style="164" customWidth="1"/>
    <col min="11" max="11" width="12.6640625" style="193" customWidth="1"/>
    <col min="12" max="12" width="18.25" customWidth="1"/>
    <col min="13" max="13" width="7.25" style="164" customWidth="1"/>
    <col min="14" max="14" width="7.08203125" style="164" customWidth="1"/>
    <col min="15" max="15" width="9.5" style="164" customWidth="1"/>
    <col min="16" max="16" width="8.5" customWidth="1"/>
    <col min="17" max="17" width="4.33203125" customWidth="1"/>
    <col min="18" max="18" width="9" customWidth="1"/>
    <col min="19" max="19" width="5.25" customWidth="1"/>
    <col min="20" max="24" width="4.33203125" customWidth="1"/>
    <col min="25" max="25" width="5.25" customWidth="1"/>
    <col min="26" max="26" width="5.9140625" customWidth="1"/>
    <col min="27" max="31" width="4.33203125" customWidth="1"/>
    <col min="32" max="32" width="4.08203125" customWidth="1"/>
    <col min="34" max="16384" width="19" style="164"/>
  </cols>
  <sheetData>
    <row r="1" spans="1:15" customFormat="1" x14ac:dyDescent="0.35"/>
    <row r="2" spans="1:15" customFormat="1" ht="16.5" customHeight="1" x14ac:dyDescent="0.35"/>
    <row r="3" spans="1:15" customFormat="1" ht="15.75" customHeight="1" x14ac:dyDescent="0.35"/>
    <row r="4" spans="1:15" customFormat="1" ht="12.5" customHeight="1" x14ac:dyDescent="0.35"/>
    <row r="5" spans="1:15" customFormat="1" ht="15" customHeight="1" x14ac:dyDescent="0.35"/>
    <row r="6" spans="1:15" customFormat="1" ht="30" customHeight="1" x14ac:dyDescent="0.35"/>
    <row r="7" spans="1:15" ht="21" x14ac:dyDescent="0.5">
      <c r="A7" s="209" t="s">
        <v>1099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15" x14ac:dyDescent="0.35">
      <c r="A8" s="210" t="s">
        <v>1100</v>
      </c>
      <c r="B8" s="210"/>
      <c r="C8" s="210"/>
      <c r="D8" s="210"/>
      <c r="E8" s="210"/>
      <c r="F8" s="210"/>
      <c r="G8" s="210"/>
      <c r="H8" s="210"/>
      <c r="I8" s="165"/>
      <c r="J8" s="165" t="s">
        <v>1101</v>
      </c>
      <c r="K8" s="166">
        <v>42735</v>
      </c>
      <c r="L8" s="165"/>
    </row>
    <row r="9" spans="1:15" ht="16" thickBot="1" x14ac:dyDescent="0.4">
      <c r="A9" s="167" t="s">
        <v>1102</v>
      </c>
      <c r="B9" s="168" t="s">
        <v>1103</v>
      </c>
      <c r="C9" s="168" t="s">
        <v>1104</v>
      </c>
      <c r="D9" s="168" t="s">
        <v>1105</v>
      </c>
      <c r="E9" s="168" t="s">
        <v>1106</v>
      </c>
      <c r="F9" s="65" t="s">
        <v>989</v>
      </c>
      <c r="G9" s="65" t="s">
        <v>1107</v>
      </c>
      <c r="H9" s="65" t="s">
        <v>1108</v>
      </c>
      <c r="I9" s="65" t="s">
        <v>1109</v>
      </c>
      <c r="J9" s="65" t="s">
        <v>1110</v>
      </c>
      <c r="K9" s="65" t="s">
        <v>1111</v>
      </c>
      <c r="L9" s="65" t="s">
        <v>1112</v>
      </c>
      <c r="M9"/>
      <c r="N9" s="169"/>
      <c r="O9" s="169"/>
    </row>
    <row r="10" spans="1:15" ht="16.5" thickTop="1" thickBot="1" x14ac:dyDescent="0.4">
      <c r="A10" s="170" t="s">
        <v>1113</v>
      </c>
      <c r="B10" s="171" t="s">
        <v>1114</v>
      </c>
      <c r="C10" s="172" t="s">
        <v>1115</v>
      </c>
      <c r="D10" s="172" t="s">
        <v>1116</v>
      </c>
      <c r="E10" s="173">
        <v>39448</v>
      </c>
      <c r="F10" s="174"/>
      <c r="G10" s="175"/>
      <c r="H10" s="175" t="s">
        <v>1117</v>
      </c>
      <c r="I10" s="176">
        <v>29260</v>
      </c>
      <c r="J10" s="171">
        <v>4</v>
      </c>
      <c r="K10" s="177"/>
      <c r="L10" s="177"/>
      <c r="M10" s="178"/>
    </row>
    <row r="11" spans="1:15" ht="16.5" thickTop="1" thickBot="1" x14ac:dyDescent="0.4">
      <c r="A11" s="179" t="s">
        <v>1118</v>
      </c>
      <c r="B11" s="180" t="s">
        <v>1119</v>
      </c>
      <c r="C11" s="181" t="s">
        <v>1115</v>
      </c>
      <c r="D11" s="181" t="s">
        <v>1116</v>
      </c>
      <c r="E11" s="182">
        <v>39137</v>
      </c>
      <c r="F11" s="174"/>
      <c r="G11" s="175"/>
      <c r="H11" s="183" t="s">
        <v>1117</v>
      </c>
      <c r="I11" s="184">
        <v>39000</v>
      </c>
      <c r="J11" s="180">
        <v>5</v>
      </c>
      <c r="K11" s="177"/>
      <c r="L11" s="177"/>
      <c r="M11" s="178"/>
    </row>
    <row r="12" spans="1:15" ht="16.5" thickTop="1" thickBot="1" x14ac:dyDescent="0.4">
      <c r="A12" s="179" t="s">
        <v>1120</v>
      </c>
      <c r="B12" s="180" t="s">
        <v>1119</v>
      </c>
      <c r="C12" s="181" t="s">
        <v>1121</v>
      </c>
      <c r="D12" s="181" t="s">
        <v>1116</v>
      </c>
      <c r="E12" s="182">
        <v>40198</v>
      </c>
      <c r="F12" s="174"/>
      <c r="G12" s="175"/>
      <c r="H12" s="183" t="s">
        <v>712</v>
      </c>
      <c r="I12" s="184">
        <v>49260</v>
      </c>
      <c r="J12" s="180">
        <v>3</v>
      </c>
      <c r="K12" s="177"/>
      <c r="L12" s="177"/>
    </row>
    <row r="13" spans="1:15" ht="16.5" thickTop="1" thickBot="1" x14ac:dyDescent="0.4">
      <c r="A13" s="179" t="s">
        <v>1122</v>
      </c>
      <c r="B13" s="180" t="s">
        <v>1114</v>
      </c>
      <c r="C13" s="181" t="s">
        <v>1115</v>
      </c>
      <c r="D13" s="181" t="s">
        <v>1116</v>
      </c>
      <c r="E13" s="182">
        <v>40574</v>
      </c>
      <c r="F13" s="174"/>
      <c r="G13" s="175"/>
      <c r="H13" s="183" t="s">
        <v>707</v>
      </c>
      <c r="I13" s="184">
        <v>24840</v>
      </c>
      <c r="J13" s="180">
        <v>1</v>
      </c>
      <c r="K13" s="177"/>
      <c r="L13" s="177"/>
      <c r="M13" s="178"/>
    </row>
    <row r="14" spans="1:15" ht="16.5" thickTop="1" thickBot="1" x14ac:dyDescent="0.4">
      <c r="A14" s="185" t="s">
        <v>1123</v>
      </c>
      <c r="B14" s="186" t="s">
        <v>1124</v>
      </c>
      <c r="C14" s="187" t="s">
        <v>1115</v>
      </c>
      <c r="D14" s="187" t="s">
        <v>1116</v>
      </c>
      <c r="E14" s="188">
        <v>38482</v>
      </c>
      <c r="F14" s="174"/>
      <c r="G14" s="175"/>
      <c r="H14" s="189" t="s">
        <v>707</v>
      </c>
      <c r="I14" s="190">
        <v>39000</v>
      </c>
      <c r="J14" s="186">
        <v>3</v>
      </c>
      <c r="K14" s="177"/>
      <c r="L14" s="177"/>
      <c r="M14" s="178"/>
    </row>
    <row r="15" spans="1:15" ht="16.5" thickTop="1" thickBot="1" x14ac:dyDescent="0.4">
      <c r="A15" s="179" t="s">
        <v>1125</v>
      </c>
      <c r="B15" s="180" t="s">
        <v>1124</v>
      </c>
      <c r="C15" s="181" t="s">
        <v>1126</v>
      </c>
      <c r="D15" s="181" t="s">
        <v>1127</v>
      </c>
      <c r="E15" s="182">
        <v>36765</v>
      </c>
      <c r="F15" s="174"/>
      <c r="G15" s="175"/>
      <c r="H15" s="183"/>
      <c r="I15" s="184">
        <v>74500</v>
      </c>
      <c r="J15" s="180">
        <v>4</v>
      </c>
      <c r="K15" s="177"/>
      <c r="L15" s="177"/>
      <c r="M15" s="178"/>
    </row>
    <row r="16" spans="1:15" ht="16.5" thickTop="1" thickBot="1" x14ac:dyDescent="0.4">
      <c r="A16" s="179" t="s">
        <v>1128</v>
      </c>
      <c r="B16" s="180" t="s">
        <v>1119</v>
      </c>
      <c r="C16" s="181" t="s">
        <v>1129</v>
      </c>
      <c r="D16" s="181" t="s">
        <v>1116</v>
      </c>
      <c r="E16" s="182">
        <v>38807</v>
      </c>
      <c r="F16" s="174"/>
      <c r="G16" s="175"/>
      <c r="H16" s="183" t="s">
        <v>1117</v>
      </c>
      <c r="I16" s="184">
        <v>79730</v>
      </c>
      <c r="J16" s="180">
        <v>2</v>
      </c>
      <c r="K16" s="177"/>
      <c r="L16" s="177"/>
      <c r="M16" s="178"/>
    </row>
    <row r="17" spans="1:13" ht="16.5" thickTop="1" thickBot="1" x14ac:dyDescent="0.4">
      <c r="A17" s="179" t="s">
        <v>1130</v>
      </c>
      <c r="B17" s="180" t="s">
        <v>1119</v>
      </c>
      <c r="C17" s="181" t="s">
        <v>1131</v>
      </c>
      <c r="D17" s="181" t="s">
        <v>1116</v>
      </c>
      <c r="E17" s="182">
        <v>40918</v>
      </c>
      <c r="F17" s="174"/>
      <c r="G17" s="175"/>
      <c r="H17" s="183" t="s">
        <v>1132</v>
      </c>
      <c r="I17" s="184">
        <v>82500</v>
      </c>
      <c r="J17" s="180">
        <v>5</v>
      </c>
      <c r="K17" s="177"/>
      <c r="L17" s="177"/>
      <c r="M17" s="178"/>
    </row>
    <row r="18" spans="1:13" ht="16.5" thickTop="1" thickBot="1" x14ac:dyDescent="0.4">
      <c r="A18" s="179" t="s">
        <v>1133</v>
      </c>
      <c r="B18" s="180" t="s">
        <v>1119</v>
      </c>
      <c r="C18" s="181" t="s">
        <v>1134</v>
      </c>
      <c r="D18" s="181" t="s">
        <v>1135</v>
      </c>
      <c r="E18" s="182">
        <v>40807</v>
      </c>
      <c r="F18" s="174"/>
      <c r="G18" s="175"/>
      <c r="H18" s="183" t="s">
        <v>1136</v>
      </c>
      <c r="I18" s="184">
        <v>35045</v>
      </c>
      <c r="J18" s="180">
        <v>4</v>
      </c>
      <c r="K18" s="177"/>
      <c r="L18" s="177"/>
    </row>
    <row r="19" spans="1:13" ht="16.5" thickTop="1" thickBot="1" x14ac:dyDescent="0.4">
      <c r="A19" s="179" t="s">
        <v>1137</v>
      </c>
      <c r="B19" s="180" t="s">
        <v>1138</v>
      </c>
      <c r="C19" s="181" t="s">
        <v>1115</v>
      </c>
      <c r="D19" s="181" t="s">
        <v>1127</v>
      </c>
      <c r="E19" s="182">
        <v>40587</v>
      </c>
      <c r="F19" s="174"/>
      <c r="G19" s="175"/>
      <c r="H19" s="183"/>
      <c r="I19" s="184">
        <v>89450</v>
      </c>
      <c r="J19" s="180">
        <v>2</v>
      </c>
      <c r="K19" s="177"/>
      <c r="L19" s="177"/>
    </row>
    <row r="20" spans="1:13" ht="16.5" thickTop="1" thickBot="1" x14ac:dyDescent="0.4">
      <c r="A20" s="179" t="s">
        <v>1139</v>
      </c>
      <c r="B20" s="180" t="s">
        <v>1140</v>
      </c>
      <c r="C20" s="181" t="s">
        <v>1141</v>
      </c>
      <c r="D20" s="181" t="s">
        <v>1127</v>
      </c>
      <c r="E20" s="182">
        <v>38567</v>
      </c>
      <c r="F20" s="174"/>
      <c r="G20" s="175"/>
      <c r="H20" s="183"/>
      <c r="I20" s="184">
        <v>71300</v>
      </c>
      <c r="J20" s="180">
        <v>5</v>
      </c>
      <c r="K20" s="177"/>
      <c r="L20" s="177"/>
    </row>
    <row r="21" spans="1:13" ht="16.5" thickTop="1" thickBot="1" x14ac:dyDescent="0.4">
      <c r="A21" s="185" t="s">
        <v>1142</v>
      </c>
      <c r="B21" s="186" t="s">
        <v>1114</v>
      </c>
      <c r="C21" s="187" t="s">
        <v>1141</v>
      </c>
      <c r="D21" s="187" t="s">
        <v>1143</v>
      </c>
      <c r="E21" s="188">
        <v>40411</v>
      </c>
      <c r="F21" s="174"/>
      <c r="G21" s="175"/>
      <c r="H21" s="189"/>
      <c r="I21" s="190">
        <v>16688</v>
      </c>
      <c r="J21" s="186">
        <v>3</v>
      </c>
      <c r="K21" s="177"/>
      <c r="L21" s="177"/>
      <c r="M21" s="178"/>
    </row>
    <row r="22" spans="1:13" ht="16.5" thickTop="1" thickBot="1" x14ac:dyDescent="0.4">
      <c r="A22" s="179" t="s">
        <v>1144</v>
      </c>
      <c r="B22" s="180" t="s">
        <v>1140</v>
      </c>
      <c r="C22" s="181" t="s">
        <v>1134</v>
      </c>
      <c r="D22" s="181" t="s">
        <v>1135</v>
      </c>
      <c r="E22" s="191">
        <v>40393</v>
      </c>
      <c r="F22" s="174"/>
      <c r="G22" s="175"/>
      <c r="H22" s="183" t="s">
        <v>1117</v>
      </c>
      <c r="I22" s="184">
        <v>16925</v>
      </c>
      <c r="J22" s="180">
        <v>1</v>
      </c>
      <c r="K22" s="177"/>
      <c r="L22" s="177"/>
      <c r="M22" s="178"/>
    </row>
    <row r="23" spans="1:13" ht="16.5" thickTop="1" thickBot="1" x14ac:dyDescent="0.4">
      <c r="A23" s="179" t="s">
        <v>1145</v>
      </c>
      <c r="B23" s="180" t="s">
        <v>1114</v>
      </c>
      <c r="C23" s="181" t="s">
        <v>1146</v>
      </c>
      <c r="D23" s="181" t="s">
        <v>1127</v>
      </c>
      <c r="E23" s="182">
        <v>40209</v>
      </c>
      <c r="F23" s="174"/>
      <c r="G23" s="175"/>
      <c r="H23" s="183"/>
      <c r="I23" s="184">
        <v>45030</v>
      </c>
      <c r="J23" s="180">
        <v>3</v>
      </c>
      <c r="K23" s="177"/>
      <c r="L23" s="177"/>
    </row>
    <row r="24" spans="1:13" ht="16.5" thickTop="1" thickBot="1" x14ac:dyDescent="0.4">
      <c r="A24" s="179" t="s">
        <v>1147</v>
      </c>
      <c r="B24" s="180" t="s">
        <v>1114</v>
      </c>
      <c r="C24" s="181" t="s">
        <v>1148</v>
      </c>
      <c r="D24" s="181" t="s">
        <v>1116</v>
      </c>
      <c r="E24" s="182">
        <v>40235</v>
      </c>
      <c r="F24" s="174"/>
      <c r="G24" s="175"/>
      <c r="H24" s="183" t="s">
        <v>707</v>
      </c>
      <c r="I24" s="184">
        <v>22860</v>
      </c>
      <c r="J24" s="180">
        <v>5</v>
      </c>
      <c r="K24" s="177"/>
      <c r="L24" s="177"/>
    </row>
    <row r="25" spans="1:13" ht="16.5" thickTop="1" thickBot="1" x14ac:dyDescent="0.4">
      <c r="A25" s="185" t="s">
        <v>1149</v>
      </c>
      <c r="B25" s="186" t="s">
        <v>1114</v>
      </c>
      <c r="C25" s="187" t="s">
        <v>1141</v>
      </c>
      <c r="D25" s="187" t="s">
        <v>1116</v>
      </c>
      <c r="E25" s="188">
        <v>40477</v>
      </c>
      <c r="F25" s="174"/>
      <c r="G25" s="175"/>
      <c r="H25" s="189" t="s">
        <v>1132</v>
      </c>
      <c r="I25" s="190">
        <v>63206</v>
      </c>
      <c r="J25" s="186">
        <v>1</v>
      </c>
      <c r="K25" s="177"/>
      <c r="L25" s="177"/>
      <c r="M25" s="178"/>
    </row>
    <row r="26" spans="1:13" ht="16.5" thickTop="1" thickBot="1" x14ac:dyDescent="0.4">
      <c r="A26" s="185" t="s">
        <v>1150</v>
      </c>
      <c r="B26" s="186" t="s">
        <v>1114</v>
      </c>
      <c r="C26" s="187" t="s">
        <v>1129</v>
      </c>
      <c r="D26" s="187" t="s">
        <v>1143</v>
      </c>
      <c r="E26" s="188">
        <v>40365</v>
      </c>
      <c r="F26" s="174"/>
      <c r="G26" s="175"/>
      <c r="H26" s="189"/>
      <c r="I26" s="190">
        <v>8904</v>
      </c>
      <c r="J26" s="186">
        <v>3</v>
      </c>
      <c r="K26" s="177"/>
      <c r="L26" s="177"/>
      <c r="M26" s="178"/>
    </row>
    <row r="27" spans="1:13" ht="16.5" thickTop="1" thickBot="1" x14ac:dyDescent="0.4">
      <c r="A27" s="185" t="s">
        <v>1151</v>
      </c>
      <c r="B27" s="186" t="s">
        <v>1114</v>
      </c>
      <c r="C27" s="187" t="s">
        <v>1141</v>
      </c>
      <c r="D27" s="187" t="s">
        <v>1116</v>
      </c>
      <c r="E27" s="188">
        <v>37701</v>
      </c>
      <c r="F27" s="174"/>
      <c r="G27" s="175"/>
      <c r="H27" s="189" t="s">
        <v>1136</v>
      </c>
      <c r="I27" s="190">
        <v>23560</v>
      </c>
      <c r="J27" s="186">
        <v>3</v>
      </c>
      <c r="K27" s="177"/>
      <c r="L27" s="177"/>
      <c r="M27" s="178"/>
    </row>
    <row r="28" spans="1:13" ht="16.5" thickTop="1" thickBot="1" x14ac:dyDescent="0.4">
      <c r="A28" s="185" t="s">
        <v>1152</v>
      </c>
      <c r="B28" s="186" t="s">
        <v>1119</v>
      </c>
      <c r="C28" s="187" t="s">
        <v>1141</v>
      </c>
      <c r="D28" s="187" t="s">
        <v>1116</v>
      </c>
      <c r="E28" s="188">
        <v>39335</v>
      </c>
      <c r="F28" s="174"/>
      <c r="G28" s="175"/>
      <c r="H28" s="189" t="s">
        <v>1117</v>
      </c>
      <c r="I28" s="190">
        <v>62688</v>
      </c>
      <c r="J28" s="186">
        <v>2</v>
      </c>
      <c r="K28" s="177"/>
      <c r="L28" s="177"/>
      <c r="M28" s="178"/>
    </row>
    <row r="29" spans="1:13" ht="16.5" thickTop="1" thickBot="1" x14ac:dyDescent="0.4">
      <c r="A29" s="185" t="s">
        <v>1153</v>
      </c>
      <c r="B29" s="186" t="s">
        <v>1119</v>
      </c>
      <c r="C29" s="187" t="s">
        <v>1115</v>
      </c>
      <c r="D29" s="187" t="s">
        <v>1143</v>
      </c>
      <c r="E29" s="188">
        <v>40515</v>
      </c>
      <c r="F29" s="174"/>
      <c r="G29" s="175"/>
      <c r="H29" s="189"/>
      <c r="I29" s="190">
        <v>33508</v>
      </c>
      <c r="J29" s="186">
        <v>4</v>
      </c>
      <c r="K29" s="177"/>
      <c r="L29" s="177"/>
      <c r="M29" s="178"/>
    </row>
    <row r="30" spans="1:13" ht="16.5" thickTop="1" thickBot="1" x14ac:dyDescent="0.4">
      <c r="A30" s="185" t="s">
        <v>1154</v>
      </c>
      <c r="B30" s="186" t="s">
        <v>1119</v>
      </c>
      <c r="C30" s="187" t="s">
        <v>1141</v>
      </c>
      <c r="D30" s="187" t="s">
        <v>1116</v>
      </c>
      <c r="E30" s="188">
        <v>39174</v>
      </c>
      <c r="F30" s="174"/>
      <c r="G30" s="175"/>
      <c r="H30" s="189" t="s">
        <v>1117</v>
      </c>
      <c r="I30" s="190">
        <v>23320</v>
      </c>
      <c r="J30" s="186">
        <v>4</v>
      </c>
      <c r="K30" s="177"/>
      <c r="L30" s="177"/>
    </row>
    <row r="31" spans="1:13" ht="16.5" thickTop="1" thickBot="1" x14ac:dyDescent="0.4">
      <c r="A31" s="179" t="s">
        <v>1155</v>
      </c>
      <c r="B31" s="180" t="s">
        <v>1119</v>
      </c>
      <c r="C31" s="181" t="s">
        <v>1129</v>
      </c>
      <c r="D31" s="181" t="s">
        <v>1127</v>
      </c>
      <c r="E31" s="182">
        <v>40462</v>
      </c>
      <c r="F31" s="174"/>
      <c r="G31" s="175"/>
      <c r="H31" s="183"/>
      <c r="I31" s="184">
        <v>52940</v>
      </c>
      <c r="J31" s="180">
        <v>4</v>
      </c>
      <c r="K31" s="177"/>
      <c r="L31" s="177"/>
    </row>
    <row r="32" spans="1:13" ht="16.5" thickTop="1" thickBot="1" x14ac:dyDescent="0.4">
      <c r="A32" s="179" t="s">
        <v>1156</v>
      </c>
      <c r="B32" s="180" t="s">
        <v>1140</v>
      </c>
      <c r="C32" s="181" t="s">
        <v>1157</v>
      </c>
      <c r="D32" s="181" t="s">
        <v>1116</v>
      </c>
      <c r="E32" s="182">
        <v>37684</v>
      </c>
      <c r="F32" s="174"/>
      <c r="G32" s="175"/>
      <c r="H32" s="183" t="s">
        <v>707</v>
      </c>
      <c r="I32" s="184">
        <v>42800</v>
      </c>
      <c r="J32" s="180">
        <v>5</v>
      </c>
      <c r="K32" s="177"/>
      <c r="L32" s="177"/>
    </row>
    <row r="33" spans="1:12" ht="16.5" thickTop="1" thickBot="1" x14ac:dyDescent="0.4">
      <c r="A33" s="185" t="s">
        <v>1158</v>
      </c>
      <c r="B33" s="186" t="s">
        <v>1138</v>
      </c>
      <c r="C33" s="187" t="s">
        <v>1131</v>
      </c>
      <c r="D33" s="187" t="s">
        <v>1127</v>
      </c>
      <c r="E33" s="188">
        <v>40550</v>
      </c>
      <c r="F33" s="174"/>
      <c r="G33" s="175"/>
      <c r="H33" s="189"/>
      <c r="I33" s="190">
        <v>80050</v>
      </c>
      <c r="J33" s="186">
        <v>2</v>
      </c>
      <c r="K33" s="177"/>
      <c r="L33" s="177"/>
    </row>
    <row r="34" spans="1:12" ht="16.5" thickTop="1" thickBot="1" x14ac:dyDescent="0.4">
      <c r="A34" s="185" t="s">
        <v>1159</v>
      </c>
      <c r="B34" s="186" t="s">
        <v>1140</v>
      </c>
      <c r="C34" s="187" t="s">
        <v>1115</v>
      </c>
      <c r="D34" s="187" t="s">
        <v>1116</v>
      </c>
      <c r="E34" s="188">
        <v>36514</v>
      </c>
      <c r="F34" s="174"/>
      <c r="G34" s="175"/>
      <c r="H34" s="189" t="s">
        <v>707</v>
      </c>
      <c r="I34" s="190">
        <v>48250</v>
      </c>
      <c r="J34" s="186">
        <v>3</v>
      </c>
      <c r="K34" s="177"/>
      <c r="L34" s="177"/>
    </row>
    <row r="35" spans="1:12" ht="16.5" thickTop="1" thickBot="1" x14ac:dyDescent="0.4">
      <c r="A35" s="179" t="s">
        <v>1160</v>
      </c>
      <c r="B35" s="180" t="s">
        <v>1114</v>
      </c>
      <c r="C35" s="181" t="s">
        <v>1148</v>
      </c>
      <c r="D35" s="181" t="s">
        <v>1116</v>
      </c>
      <c r="E35" s="182">
        <v>41209</v>
      </c>
      <c r="F35" s="174"/>
      <c r="G35" s="175"/>
      <c r="H35" s="183" t="s">
        <v>1136</v>
      </c>
      <c r="I35" s="184">
        <v>87980</v>
      </c>
      <c r="J35" s="180">
        <v>1</v>
      </c>
      <c r="K35" s="177"/>
      <c r="L35" s="177"/>
    </row>
    <row r="36" spans="1:12" ht="16.5" thickTop="1" thickBot="1" x14ac:dyDescent="0.4">
      <c r="A36" s="179" t="s">
        <v>1161</v>
      </c>
      <c r="B36" s="180" t="s">
        <v>1162</v>
      </c>
      <c r="C36" s="181" t="s">
        <v>1134</v>
      </c>
      <c r="D36" s="181" t="s">
        <v>1116</v>
      </c>
      <c r="E36" s="182">
        <v>39085</v>
      </c>
      <c r="F36" s="174"/>
      <c r="G36" s="175"/>
      <c r="H36" s="183" t="s">
        <v>1117</v>
      </c>
      <c r="I36" s="184">
        <v>87030</v>
      </c>
      <c r="J36" s="180">
        <v>3</v>
      </c>
      <c r="K36" s="177"/>
      <c r="L36" s="177"/>
    </row>
    <row r="37" spans="1:12" ht="16.5" thickTop="1" thickBot="1" x14ac:dyDescent="0.4">
      <c r="A37" s="179" t="s">
        <v>1163</v>
      </c>
      <c r="B37" s="180" t="s">
        <v>1119</v>
      </c>
      <c r="C37" s="181" t="s">
        <v>1134</v>
      </c>
      <c r="D37" s="181" t="s">
        <v>1143</v>
      </c>
      <c r="E37" s="182">
        <v>37711</v>
      </c>
      <c r="F37" s="174"/>
      <c r="G37" s="175"/>
      <c r="H37" s="183"/>
      <c r="I37" s="184">
        <v>21648</v>
      </c>
      <c r="J37" s="180">
        <v>2</v>
      </c>
      <c r="K37" s="177"/>
      <c r="L37" s="177"/>
    </row>
    <row r="38" spans="1:12" ht="16.5" thickTop="1" thickBot="1" x14ac:dyDescent="0.4">
      <c r="A38" s="179" t="s">
        <v>1164</v>
      </c>
      <c r="B38" s="180" t="s">
        <v>1114</v>
      </c>
      <c r="C38" s="181" t="s">
        <v>1129</v>
      </c>
      <c r="D38" s="181" t="s">
        <v>1116</v>
      </c>
      <c r="E38" s="182">
        <v>38524</v>
      </c>
      <c r="F38" s="174"/>
      <c r="G38" s="175"/>
      <c r="H38" s="183" t="s">
        <v>1132</v>
      </c>
      <c r="I38" s="184">
        <v>37760</v>
      </c>
      <c r="J38" s="180">
        <v>2</v>
      </c>
      <c r="K38" s="177"/>
      <c r="L38" s="177"/>
    </row>
    <row r="39" spans="1:12" ht="16.5" thickTop="1" thickBot="1" x14ac:dyDescent="0.4">
      <c r="A39" s="179" t="s">
        <v>1165</v>
      </c>
      <c r="B39" s="180" t="s">
        <v>1124</v>
      </c>
      <c r="C39" s="181" t="s">
        <v>1141</v>
      </c>
      <c r="D39" s="181" t="s">
        <v>1116</v>
      </c>
      <c r="E39" s="182">
        <v>40264</v>
      </c>
      <c r="F39" s="174"/>
      <c r="G39" s="175"/>
      <c r="H39" s="183" t="s">
        <v>712</v>
      </c>
      <c r="I39" s="184">
        <v>29760</v>
      </c>
      <c r="J39" s="180">
        <v>2</v>
      </c>
      <c r="K39" s="177"/>
      <c r="L39" s="177"/>
    </row>
    <row r="40" spans="1:12" ht="16.5" thickTop="1" thickBot="1" x14ac:dyDescent="0.4">
      <c r="A40" s="185" t="s">
        <v>1166</v>
      </c>
      <c r="B40" s="186" t="s">
        <v>1119</v>
      </c>
      <c r="C40" s="187" t="s">
        <v>1115</v>
      </c>
      <c r="D40" s="187" t="s">
        <v>1143</v>
      </c>
      <c r="E40" s="188">
        <v>40244</v>
      </c>
      <c r="F40" s="174"/>
      <c r="G40" s="175"/>
      <c r="H40" s="189"/>
      <c r="I40" s="190">
        <v>12836</v>
      </c>
      <c r="J40" s="186">
        <v>5</v>
      </c>
      <c r="K40" s="177"/>
      <c r="L40" s="177"/>
    </row>
    <row r="41" spans="1:12" ht="16.5" thickTop="1" thickBot="1" x14ac:dyDescent="0.4">
      <c r="A41" s="179" t="s">
        <v>1167</v>
      </c>
      <c r="B41" s="180" t="s">
        <v>1114</v>
      </c>
      <c r="C41" s="181" t="s">
        <v>1168</v>
      </c>
      <c r="D41" s="181" t="s">
        <v>1116</v>
      </c>
      <c r="E41" s="182">
        <v>39683</v>
      </c>
      <c r="F41" s="174"/>
      <c r="G41" s="175"/>
      <c r="H41" s="183" t="s">
        <v>1117</v>
      </c>
      <c r="I41" s="184">
        <v>47350</v>
      </c>
      <c r="J41" s="180">
        <v>5</v>
      </c>
      <c r="K41" s="177"/>
      <c r="L41" s="177"/>
    </row>
    <row r="42" spans="1:12" ht="16.5" thickTop="1" thickBot="1" x14ac:dyDescent="0.4">
      <c r="A42" s="179" t="s">
        <v>1169</v>
      </c>
      <c r="B42" s="180" t="s">
        <v>1114</v>
      </c>
      <c r="C42" s="181" t="s">
        <v>1170</v>
      </c>
      <c r="D42" s="181" t="s">
        <v>1116</v>
      </c>
      <c r="E42" s="182">
        <v>40499</v>
      </c>
      <c r="F42" s="174"/>
      <c r="G42" s="175"/>
      <c r="H42" s="183" t="s">
        <v>712</v>
      </c>
      <c r="I42" s="184">
        <v>49770</v>
      </c>
      <c r="J42" s="180">
        <v>1</v>
      </c>
      <c r="K42" s="177"/>
      <c r="L42" s="177"/>
    </row>
    <row r="43" spans="1:12" ht="16.5" thickTop="1" thickBot="1" x14ac:dyDescent="0.4">
      <c r="A43" s="185" t="s">
        <v>1171</v>
      </c>
      <c r="B43" s="186" t="s">
        <v>1114</v>
      </c>
      <c r="C43" s="187" t="s">
        <v>1146</v>
      </c>
      <c r="D43" s="187" t="s">
        <v>1116</v>
      </c>
      <c r="E43" s="188">
        <v>39471</v>
      </c>
      <c r="F43" s="174"/>
      <c r="G43" s="175"/>
      <c r="H43" s="189" t="s">
        <v>707</v>
      </c>
      <c r="I43" s="190">
        <v>35460</v>
      </c>
      <c r="J43" s="186">
        <v>1</v>
      </c>
      <c r="K43" s="177"/>
      <c r="L43" s="177"/>
    </row>
    <row r="44" spans="1:12" ht="16.5" thickTop="1" thickBot="1" x14ac:dyDescent="0.4">
      <c r="A44" s="185" t="s">
        <v>1172</v>
      </c>
      <c r="B44" s="186" t="s">
        <v>1124</v>
      </c>
      <c r="C44" s="187" t="s">
        <v>1129</v>
      </c>
      <c r="D44" s="187" t="s">
        <v>1116</v>
      </c>
      <c r="E44" s="188">
        <v>39655</v>
      </c>
      <c r="F44" s="174"/>
      <c r="G44" s="175"/>
      <c r="H44" s="189" t="s">
        <v>712</v>
      </c>
      <c r="I44" s="190">
        <v>34480</v>
      </c>
      <c r="J44" s="186">
        <v>3</v>
      </c>
      <c r="K44" s="177"/>
      <c r="L44" s="177"/>
    </row>
    <row r="45" spans="1:12" ht="16.5" thickTop="1" thickBot="1" x14ac:dyDescent="0.4">
      <c r="A45" s="179" t="s">
        <v>1173</v>
      </c>
      <c r="B45" s="180" t="s">
        <v>1140</v>
      </c>
      <c r="C45" s="181" t="s">
        <v>1174</v>
      </c>
      <c r="D45" s="181" t="s">
        <v>1116</v>
      </c>
      <c r="E45" s="182">
        <v>40818</v>
      </c>
      <c r="F45" s="174"/>
      <c r="G45" s="175"/>
      <c r="H45" s="183" t="s">
        <v>1132</v>
      </c>
      <c r="I45" s="184">
        <v>44560</v>
      </c>
      <c r="J45" s="180">
        <v>2</v>
      </c>
      <c r="K45" s="177"/>
      <c r="L45" s="177"/>
    </row>
    <row r="46" spans="1:12" ht="16.5" thickTop="1" thickBot="1" x14ac:dyDescent="0.4">
      <c r="A46" s="185" t="s">
        <v>1175</v>
      </c>
      <c r="B46" s="186" t="s">
        <v>1114</v>
      </c>
      <c r="C46" s="187" t="s">
        <v>1174</v>
      </c>
      <c r="D46" s="187" t="s">
        <v>1116</v>
      </c>
      <c r="E46" s="188">
        <v>40551</v>
      </c>
      <c r="F46" s="174"/>
      <c r="G46" s="175"/>
      <c r="H46" s="189" t="s">
        <v>1117</v>
      </c>
      <c r="I46" s="190">
        <v>71730</v>
      </c>
      <c r="J46" s="186">
        <v>1</v>
      </c>
      <c r="K46" s="177"/>
      <c r="L46" s="177"/>
    </row>
    <row r="47" spans="1:12" ht="16.5" thickTop="1" thickBot="1" x14ac:dyDescent="0.4">
      <c r="A47" s="185" t="s">
        <v>1176</v>
      </c>
      <c r="B47" s="186" t="s">
        <v>1114</v>
      </c>
      <c r="C47" s="187" t="s">
        <v>1121</v>
      </c>
      <c r="D47" s="187" t="s">
        <v>1127</v>
      </c>
      <c r="E47" s="188">
        <v>37641</v>
      </c>
      <c r="F47" s="174"/>
      <c r="G47" s="175"/>
      <c r="H47" s="189"/>
      <c r="I47" s="190">
        <v>31970</v>
      </c>
      <c r="J47" s="186">
        <v>5</v>
      </c>
      <c r="K47" s="177"/>
      <c r="L47" s="177"/>
    </row>
    <row r="48" spans="1:12" ht="16.5" thickTop="1" thickBot="1" x14ac:dyDescent="0.4">
      <c r="A48" s="179" t="s">
        <v>1177</v>
      </c>
      <c r="B48" s="180" t="s">
        <v>1114</v>
      </c>
      <c r="C48" s="181" t="s">
        <v>1129</v>
      </c>
      <c r="D48" s="181" t="s">
        <v>1116</v>
      </c>
      <c r="E48" s="182">
        <v>40720</v>
      </c>
      <c r="F48" s="174"/>
      <c r="G48" s="175"/>
      <c r="H48" s="183" t="s">
        <v>1136</v>
      </c>
      <c r="I48" s="184">
        <v>66010</v>
      </c>
      <c r="J48" s="180">
        <v>5</v>
      </c>
      <c r="K48" s="177"/>
      <c r="L48" s="177"/>
    </row>
    <row r="49" spans="1:12" ht="16.5" thickTop="1" thickBot="1" x14ac:dyDescent="0.4">
      <c r="A49" s="179" t="s">
        <v>1178</v>
      </c>
      <c r="B49" s="180" t="s">
        <v>1124</v>
      </c>
      <c r="C49" s="181" t="s">
        <v>1134</v>
      </c>
      <c r="D49" s="181" t="s">
        <v>1135</v>
      </c>
      <c r="E49" s="182">
        <v>37470</v>
      </c>
      <c r="F49" s="174"/>
      <c r="G49" s="175"/>
      <c r="H49" s="183" t="s">
        <v>1117</v>
      </c>
      <c r="I49" s="184">
        <v>33810</v>
      </c>
      <c r="J49" s="180">
        <v>5</v>
      </c>
      <c r="K49" s="177"/>
      <c r="L49" s="177"/>
    </row>
    <row r="50" spans="1:12" ht="16.5" thickTop="1" thickBot="1" x14ac:dyDescent="0.4">
      <c r="A50" s="185" t="s">
        <v>1179</v>
      </c>
      <c r="B50" s="186" t="s">
        <v>1138</v>
      </c>
      <c r="C50" s="187" t="s">
        <v>1129</v>
      </c>
      <c r="D50" s="187" t="s">
        <v>1135</v>
      </c>
      <c r="E50" s="188">
        <v>40190</v>
      </c>
      <c r="F50" s="174"/>
      <c r="G50" s="175"/>
      <c r="H50" s="189" t="s">
        <v>1117</v>
      </c>
      <c r="I50" s="190">
        <v>48835</v>
      </c>
      <c r="J50" s="186">
        <v>5</v>
      </c>
      <c r="K50" s="177"/>
      <c r="L50" s="177"/>
    </row>
    <row r="51" spans="1:12" ht="16.5" thickTop="1" thickBot="1" x14ac:dyDescent="0.4">
      <c r="A51" s="185" t="s">
        <v>1180</v>
      </c>
      <c r="B51" s="186" t="s">
        <v>1119</v>
      </c>
      <c r="C51" s="187" t="s">
        <v>1141</v>
      </c>
      <c r="D51" s="187" t="s">
        <v>1116</v>
      </c>
      <c r="E51" s="188">
        <v>40332</v>
      </c>
      <c r="F51" s="174"/>
      <c r="G51" s="175"/>
      <c r="H51" s="189" t="s">
        <v>1117</v>
      </c>
      <c r="I51" s="190">
        <v>47340</v>
      </c>
      <c r="J51" s="186">
        <v>2</v>
      </c>
      <c r="K51" s="177"/>
      <c r="L51" s="177"/>
    </row>
    <row r="52" spans="1:12" ht="16.5" thickTop="1" thickBot="1" x14ac:dyDescent="0.4">
      <c r="A52" s="179" t="s">
        <v>1181</v>
      </c>
      <c r="B52" s="180" t="s">
        <v>1140</v>
      </c>
      <c r="C52" s="181" t="s">
        <v>1146</v>
      </c>
      <c r="D52" s="181" t="s">
        <v>1135</v>
      </c>
      <c r="E52" s="182">
        <v>40410</v>
      </c>
      <c r="F52" s="174"/>
      <c r="G52" s="175"/>
      <c r="H52" s="183" t="s">
        <v>707</v>
      </c>
      <c r="I52" s="184">
        <v>38105</v>
      </c>
      <c r="J52" s="180">
        <v>2</v>
      </c>
      <c r="K52" s="177"/>
      <c r="L52" s="177"/>
    </row>
    <row r="53" spans="1:12" ht="16.5" thickTop="1" thickBot="1" x14ac:dyDescent="0.4">
      <c r="A53" s="185" t="s">
        <v>1182</v>
      </c>
      <c r="B53" s="186" t="s">
        <v>1114</v>
      </c>
      <c r="C53" s="187" t="s">
        <v>1146</v>
      </c>
      <c r="D53" s="187" t="s">
        <v>1116</v>
      </c>
      <c r="E53" s="188">
        <v>37767</v>
      </c>
      <c r="F53" s="174"/>
      <c r="G53" s="175"/>
      <c r="H53" s="189" t="s">
        <v>1136</v>
      </c>
      <c r="I53" s="190">
        <v>65320</v>
      </c>
      <c r="J53" s="186">
        <v>5</v>
      </c>
      <c r="K53" s="177"/>
      <c r="L53" s="177"/>
    </row>
    <row r="54" spans="1:12" ht="16.5" thickTop="1" thickBot="1" x14ac:dyDescent="0.4">
      <c r="A54" s="185" t="s">
        <v>1183</v>
      </c>
      <c r="B54" s="186" t="s">
        <v>1114</v>
      </c>
      <c r="C54" s="187" t="s">
        <v>1184</v>
      </c>
      <c r="D54" s="187" t="s">
        <v>1116</v>
      </c>
      <c r="E54" s="188">
        <v>41018</v>
      </c>
      <c r="F54" s="174"/>
      <c r="G54" s="175"/>
      <c r="H54" s="189" t="s">
        <v>1117</v>
      </c>
      <c r="I54" s="190">
        <v>46220</v>
      </c>
      <c r="J54" s="186">
        <v>3</v>
      </c>
      <c r="K54" s="177"/>
      <c r="L54" s="177"/>
    </row>
    <row r="55" spans="1:12" ht="16.5" thickTop="1" thickBot="1" x14ac:dyDescent="0.4">
      <c r="A55" s="179" t="s">
        <v>1185</v>
      </c>
      <c r="B55" s="180" t="s">
        <v>1124</v>
      </c>
      <c r="C55" s="181" t="s">
        <v>1186</v>
      </c>
      <c r="D55" s="181" t="s">
        <v>1116</v>
      </c>
      <c r="E55" s="182">
        <v>37960</v>
      </c>
      <c r="F55" s="174"/>
      <c r="G55" s="175"/>
      <c r="H55" s="183" t="s">
        <v>1117</v>
      </c>
      <c r="I55" s="184">
        <v>66890</v>
      </c>
      <c r="J55" s="180">
        <v>5</v>
      </c>
      <c r="K55" s="177"/>
      <c r="L55" s="177"/>
    </row>
    <row r="56" spans="1:12" ht="16.5" thickTop="1" thickBot="1" x14ac:dyDescent="0.4">
      <c r="A56" s="179" t="s">
        <v>1187</v>
      </c>
      <c r="B56" s="180" t="s">
        <v>1162</v>
      </c>
      <c r="C56" s="181" t="s">
        <v>1129</v>
      </c>
      <c r="D56" s="181" t="s">
        <v>1127</v>
      </c>
      <c r="E56" s="182">
        <v>39378</v>
      </c>
      <c r="F56" s="174"/>
      <c r="G56" s="175"/>
      <c r="H56" s="183"/>
      <c r="I56" s="184">
        <v>35460</v>
      </c>
      <c r="J56" s="180">
        <v>3</v>
      </c>
      <c r="K56" s="177"/>
      <c r="L56" s="177"/>
    </row>
    <row r="57" spans="1:12" ht="16.5" thickTop="1" thickBot="1" x14ac:dyDescent="0.4">
      <c r="A57" s="179" t="s">
        <v>1188</v>
      </c>
      <c r="B57" s="180" t="s">
        <v>1138</v>
      </c>
      <c r="C57" s="181" t="s">
        <v>1134</v>
      </c>
      <c r="D57" s="181" t="s">
        <v>1116</v>
      </c>
      <c r="E57" s="182">
        <v>40370</v>
      </c>
      <c r="F57" s="174"/>
      <c r="G57" s="175"/>
      <c r="H57" s="183" t="s">
        <v>1117</v>
      </c>
      <c r="I57" s="184">
        <v>66840</v>
      </c>
      <c r="J57" s="180">
        <v>4</v>
      </c>
      <c r="K57" s="177"/>
      <c r="L57" s="177"/>
    </row>
    <row r="58" spans="1:12" ht="16.5" thickTop="1" thickBot="1" x14ac:dyDescent="0.4">
      <c r="A58" s="179" t="s">
        <v>1189</v>
      </c>
      <c r="B58" s="180" t="s">
        <v>1140</v>
      </c>
      <c r="C58" s="181" t="s">
        <v>1129</v>
      </c>
      <c r="D58" s="181" t="s">
        <v>1127</v>
      </c>
      <c r="E58" s="182">
        <v>40473</v>
      </c>
      <c r="F58" s="174"/>
      <c r="G58" s="175"/>
      <c r="H58" s="183"/>
      <c r="I58" s="184">
        <v>28260</v>
      </c>
      <c r="J58" s="180">
        <v>5</v>
      </c>
      <c r="K58" s="177"/>
      <c r="L58" s="177"/>
    </row>
    <row r="59" spans="1:12" ht="16.5" thickTop="1" thickBot="1" x14ac:dyDescent="0.4">
      <c r="A59" s="179" t="s">
        <v>1190</v>
      </c>
      <c r="B59" s="180" t="s">
        <v>1138</v>
      </c>
      <c r="C59" s="181" t="s">
        <v>1129</v>
      </c>
      <c r="D59" s="181" t="s">
        <v>1127</v>
      </c>
      <c r="E59" s="182">
        <v>39144</v>
      </c>
      <c r="F59" s="174"/>
      <c r="G59" s="175"/>
      <c r="H59" s="183"/>
      <c r="I59" s="184">
        <v>64430</v>
      </c>
      <c r="J59" s="180">
        <v>4</v>
      </c>
      <c r="K59" s="177"/>
      <c r="L59" s="177"/>
    </row>
    <row r="60" spans="1:12" ht="16.5" thickTop="1" thickBot="1" x14ac:dyDescent="0.4">
      <c r="A60" s="185" t="s">
        <v>1191</v>
      </c>
      <c r="B60" s="186" t="s">
        <v>1119</v>
      </c>
      <c r="C60" s="187" t="s">
        <v>1134</v>
      </c>
      <c r="D60" s="187" t="s">
        <v>1116</v>
      </c>
      <c r="E60" s="188">
        <v>41879</v>
      </c>
      <c r="F60" s="174"/>
      <c r="G60" s="175"/>
      <c r="H60" s="189" t="s">
        <v>707</v>
      </c>
      <c r="I60" s="190">
        <v>86200</v>
      </c>
      <c r="J60" s="186">
        <v>3</v>
      </c>
      <c r="K60" s="177"/>
      <c r="L60" s="177"/>
    </row>
    <row r="61" spans="1:12" ht="16.5" thickTop="1" thickBot="1" x14ac:dyDescent="0.4">
      <c r="A61" s="185" t="s">
        <v>1192</v>
      </c>
      <c r="B61" s="186" t="s">
        <v>1114</v>
      </c>
      <c r="C61" s="187" t="s">
        <v>1170</v>
      </c>
      <c r="D61" s="187" t="s">
        <v>1135</v>
      </c>
      <c r="E61" s="188">
        <v>39457</v>
      </c>
      <c r="F61" s="174"/>
      <c r="G61" s="175"/>
      <c r="H61" s="189" t="s">
        <v>1117</v>
      </c>
      <c r="I61" s="190">
        <v>31255</v>
      </c>
      <c r="J61" s="186">
        <v>5</v>
      </c>
      <c r="K61" s="177"/>
      <c r="L61" s="177"/>
    </row>
    <row r="62" spans="1:12" ht="16.5" thickTop="1" thickBot="1" x14ac:dyDescent="0.4">
      <c r="A62" s="185" t="s">
        <v>1193</v>
      </c>
      <c r="B62" s="186" t="s">
        <v>1140</v>
      </c>
      <c r="C62" s="187" t="s">
        <v>1115</v>
      </c>
      <c r="D62" s="187" t="s">
        <v>1116</v>
      </c>
      <c r="E62" s="188">
        <v>37625</v>
      </c>
      <c r="F62" s="174"/>
      <c r="G62" s="175"/>
      <c r="H62" s="189" t="s">
        <v>707</v>
      </c>
      <c r="I62" s="190">
        <v>82490</v>
      </c>
      <c r="J62" s="186">
        <v>5</v>
      </c>
      <c r="K62" s="177"/>
      <c r="L62" s="177"/>
    </row>
    <row r="63" spans="1:12" ht="16.5" thickTop="1" thickBot="1" x14ac:dyDescent="0.4">
      <c r="A63" s="185" t="s">
        <v>1194</v>
      </c>
      <c r="B63" s="186" t="s">
        <v>1124</v>
      </c>
      <c r="C63" s="187" t="s">
        <v>1129</v>
      </c>
      <c r="D63" s="187" t="s">
        <v>1127</v>
      </c>
      <c r="E63" s="188">
        <v>39538</v>
      </c>
      <c r="F63" s="174"/>
      <c r="G63" s="175"/>
      <c r="H63" s="189"/>
      <c r="I63" s="190">
        <v>62780</v>
      </c>
      <c r="J63" s="186">
        <v>4</v>
      </c>
      <c r="K63" s="177"/>
      <c r="L63" s="177"/>
    </row>
    <row r="64" spans="1:12" ht="16.5" thickTop="1" thickBot="1" x14ac:dyDescent="0.4">
      <c r="A64" s="179" t="s">
        <v>1195</v>
      </c>
      <c r="B64" s="180" t="s">
        <v>1124</v>
      </c>
      <c r="C64" s="181" t="s">
        <v>1146</v>
      </c>
      <c r="D64" s="181" t="s">
        <v>1127</v>
      </c>
      <c r="E64" s="182">
        <v>38385</v>
      </c>
      <c r="F64" s="174"/>
      <c r="G64" s="175"/>
      <c r="H64" s="183"/>
      <c r="I64" s="184">
        <v>58250</v>
      </c>
      <c r="J64" s="180">
        <v>2</v>
      </c>
      <c r="K64" s="177"/>
      <c r="L64" s="177"/>
    </row>
    <row r="65" spans="1:12" ht="16.5" thickTop="1" thickBot="1" x14ac:dyDescent="0.4">
      <c r="A65" s="179" t="s">
        <v>1196</v>
      </c>
      <c r="B65" s="180" t="s">
        <v>1124</v>
      </c>
      <c r="C65" s="181" t="s">
        <v>1184</v>
      </c>
      <c r="D65" s="181" t="s">
        <v>1116</v>
      </c>
      <c r="E65" s="182">
        <v>40106</v>
      </c>
      <c r="F65" s="174"/>
      <c r="G65" s="175"/>
      <c r="H65" s="183" t="s">
        <v>1136</v>
      </c>
      <c r="I65" s="184">
        <v>51180</v>
      </c>
      <c r="J65" s="180">
        <v>3</v>
      </c>
      <c r="K65" s="177"/>
      <c r="L65" s="177"/>
    </row>
    <row r="66" spans="1:12" ht="16.5" thickTop="1" thickBot="1" x14ac:dyDescent="0.4">
      <c r="A66" s="185" t="s">
        <v>1197</v>
      </c>
      <c r="B66" s="186" t="s">
        <v>1162</v>
      </c>
      <c r="C66" s="187" t="s">
        <v>1146</v>
      </c>
      <c r="D66" s="187" t="s">
        <v>1127</v>
      </c>
      <c r="E66" s="188">
        <v>39272</v>
      </c>
      <c r="F66" s="174"/>
      <c r="G66" s="175"/>
      <c r="H66" s="189"/>
      <c r="I66" s="190">
        <v>35240</v>
      </c>
      <c r="J66" s="186">
        <v>3</v>
      </c>
      <c r="K66" s="177"/>
      <c r="L66" s="177"/>
    </row>
    <row r="67" spans="1:12" ht="16.5" thickTop="1" thickBot="1" x14ac:dyDescent="0.4">
      <c r="A67" s="179" t="s">
        <v>1198</v>
      </c>
      <c r="B67" s="180" t="s">
        <v>1114</v>
      </c>
      <c r="C67" s="181" t="s">
        <v>1115</v>
      </c>
      <c r="D67" s="181" t="s">
        <v>1116</v>
      </c>
      <c r="E67" s="182">
        <v>42437</v>
      </c>
      <c r="F67" s="174"/>
      <c r="G67" s="175"/>
      <c r="H67" s="183" t="s">
        <v>1117</v>
      </c>
      <c r="I67" s="184">
        <v>78710</v>
      </c>
      <c r="J67" s="180">
        <v>4</v>
      </c>
      <c r="K67" s="177"/>
      <c r="L67" s="177"/>
    </row>
    <row r="68" spans="1:12" ht="16.5" thickTop="1" thickBot="1" x14ac:dyDescent="0.4">
      <c r="A68" s="179" t="s">
        <v>1199</v>
      </c>
      <c r="B68" s="180" t="s">
        <v>1138</v>
      </c>
      <c r="C68" s="181" t="s">
        <v>1170</v>
      </c>
      <c r="D68" s="181" t="s">
        <v>1116</v>
      </c>
      <c r="E68" s="182">
        <v>40395</v>
      </c>
      <c r="F68" s="174"/>
      <c r="G68" s="175"/>
      <c r="H68" s="183" t="s">
        <v>1117</v>
      </c>
      <c r="I68" s="184">
        <v>57560</v>
      </c>
      <c r="J68" s="180">
        <v>4</v>
      </c>
      <c r="K68" s="177"/>
      <c r="L68" s="177"/>
    </row>
    <row r="69" spans="1:12" ht="16.5" thickTop="1" thickBot="1" x14ac:dyDescent="0.4">
      <c r="A69" s="185" t="s">
        <v>1200</v>
      </c>
      <c r="B69" s="186" t="s">
        <v>1114</v>
      </c>
      <c r="C69" s="187" t="s">
        <v>1184</v>
      </c>
      <c r="D69" s="187" t="s">
        <v>1135</v>
      </c>
      <c r="E69" s="188">
        <v>39417</v>
      </c>
      <c r="F69" s="174"/>
      <c r="G69" s="175"/>
      <c r="H69" s="189" t="s">
        <v>1132</v>
      </c>
      <c r="I69" s="190">
        <v>46095</v>
      </c>
      <c r="J69" s="186">
        <v>3</v>
      </c>
      <c r="K69" s="177"/>
      <c r="L69" s="177"/>
    </row>
    <row r="70" spans="1:12" ht="16.5" thickTop="1" thickBot="1" x14ac:dyDescent="0.4">
      <c r="A70" s="179" t="s">
        <v>1201</v>
      </c>
      <c r="B70" s="180" t="s">
        <v>1124</v>
      </c>
      <c r="C70" s="181" t="s">
        <v>1186</v>
      </c>
      <c r="D70" s="181" t="s">
        <v>1127</v>
      </c>
      <c r="E70" s="182">
        <v>40136</v>
      </c>
      <c r="F70" s="174"/>
      <c r="G70" s="175"/>
      <c r="H70" s="183"/>
      <c r="I70" s="184">
        <v>62150</v>
      </c>
      <c r="J70" s="180">
        <v>4</v>
      </c>
      <c r="K70" s="177"/>
      <c r="L70" s="177"/>
    </row>
    <row r="71" spans="1:12" ht="16.5" thickTop="1" thickBot="1" x14ac:dyDescent="0.4">
      <c r="A71" s="179" t="s">
        <v>1202</v>
      </c>
      <c r="B71" s="180" t="s">
        <v>1138</v>
      </c>
      <c r="C71" s="181" t="s">
        <v>1203</v>
      </c>
      <c r="D71" s="181" t="s">
        <v>1127</v>
      </c>
      <c r="E71" s="182">
        <v>40263</v>
      </c>
      <c r="F71" s="174"/>
      <c r="G71" s="175"/>
      <c r="H71" s="183" t="s">
        <v>1132</v>
      </c>
      <c r="I71" s="184">
        <v>71190</v>
      </c>
      <c r="J71" s="180">
        <v>4</v>
      </c>
      <c r="K71" s="177"/>
      <c r="L71" s="177"/>
    </row>
    <row r="72" spans="1:12" ht="16.5" thickTop="1" thickBot="1" x14ac:dyDescent="0.4">
      <c r="A72" s="179" t="s">
        <v>1204</v>
      </c>
      <c r="B72" s="180" t="s">
        <v>1124</v>
      </c>
      <c r="C72" s="181" t="s">
        <v>1141</v>
      </c>
      <c r="D72" s="181" t="s">
        <v>1143</v>
      </c>
      <c r="E72" s="182">
        <v>40329</v>
      </c>
      <c r="F72" s="174"/>
      <c r="G72" s="175"/>
      <c r="H72" s="183"/>
      <c r="I72" s="184">
        <v>14332</v>
      </c>
      <c r="J72" s="180">
        <v>5</v>
      </c>
      <c r="K72" s="177"/>
      <c r="L72" s="177"/>
    </row>
    <row r="73" spans="1:12" ht="16.5" thickTop="1" thickBot="1" x14ac:dyDescent="0.4">
      <c r="A73" s="179" t="s">
        <v>1205</v>
      </c>
      <c r="B73" s="180" t="s">
        <v>1124</v>
      </c>
      <c r="C73" s="181" t="s">
        <v>1146</v>
      </c>
      <c r="D73" s="181" t="s">
        <v>1127</v>
      </c>
      <c r="E73" s="182">
        <v>41094</v>
      </c>
      <c r="F73" s="174"/>
      <c r="G73" s="175"/>
      <c r="H73" s="183"/>
      <c r="I73" s="184">
        <v>59128</v>
      </c>
      <c r="J73" s="180">
        <v>4</v>
      </c>
      <c r="K73" s="177"/>
      <c r="L73" s="177"/>
    </row>
    <row r="74" spans="1:12" ht="16.5" thickTop="1" thickBot="1" x14ac:dyDescent="0.4">
      <c r="A74" s="179" t="s">
        <v>1206</v>
      </c>
      <c r="B74" s="180" t="s">
        <v>1162</v>
      </c>
      <c r="C74" s="181" t="s">
        <v>1148</v>
      </c>
      <c r="D74" s="181" t="s">
        <v>1135</v>
      </c>
      <c r="E74" s="182">
        <v>40263</v>
      </c>
      <c r="F74" s="174"/>
      <c r="G74" s="175"/>
      <c r="H74" s="183" t="s">
        <v>1117</v>
      </c>
      <c r="I74" s="184">
        <v>49405</v>
      </c>
      <c r="J74" s="180">
        <v>4</v>
      </c>
      <c r="K74" s="177"/>
      <c r="L74" s="177"/>
    </row>
    <row r="75" spans="1:12" ht="16.5" thickTop="1" thickBot="1" x14ac:dyDescent="0.4">
      <c r="A75" s="185" t="s">
        <v>1207</v>
      </c>
      <c r="B75" s="186" t="s">
        <v>1124</v>
      </c>
      <c r="C75" s="187" t="s">
        <v>1141</v>
      </c>
      <c r="D75" s="187" t="s">
        <v>1127</v>
      </c>
      <c r="E75" s="188">
        <v>40469</v>
      </c>
      <c r="F75" s="174"/>
      <c r="G75" s="175"/>
      <c r="H75" s="189"/>
      <c r="I75" s="190">
        <v>47520</v>
      </c>
      <c r="J75" s="186">
        <v>1</v>
      </c>
      <c r="K75" s="177"/>
      <c r="L75" s="177"/>
    </row>
    <row r="76" spans="1:12" ht="16.5" thickTop="1" thickBot="1" x14ac:dyDescent="0.4">
      <c r="A76" s="179" t="s">
        <v>1208</v>
      </c>
      <c r="B76" s="180" t="s">
        <v>1114</v>
      </c>
      <c r="C76" s="181" t="s">
        <v>1129</v>
      </c>
      <c r="D76" s="181" t="s">
        <v>1135</v>
      </c>
      <c r="E76" s="182">
        <v>37699</v>
      </c>
      <c r="F76" s="174"/>
      <c r="G76" s="175"/>
      <c r="H76" s="183" t="s">
        <v>707</v>
      </c>
      <c r="I76" s="184">
        <v>46710</v>
      </c>
      <c r="J76" s="180">
        <v>3</v>
      </c>
      <c r="K76" s="177"/>
      <c r="L76" s="177"/>
    </row>
    <row r="77" spans="1:12" ht="16.5" thickTop="1" thickBot="1" x14ac:dyDescent="0.4">
      <c r="A77" s="185" t="s">
        <v>1209</v>
      </c>
      <c r="B77" s="186" t="s">
        <v>1124</v>
      </c>
      <c r="C77" s="187" t="s">
        <v>1129</v>
      </c>
      <c r="D77" s="187" t="s">
        <v>1116</v>
      </c>
      <c r="E77" s="188">
        <v>42451</v>
      </c>
      <c r="F77" s="174"/>
      <c r="G77" s="175"/>
      <c r="H77" s="189" t="s">
        <v>707</v>
      </c>
      <c r="I77" s="190">
        <v>73144</v>
      </c>
      <c r="J77" s="186">
        <v>5</v>
      </c>
      <c r="K77" s="177"/>
      <c r="L77" s="177"/>
    </row>
    <row r="78" spans="1:12" ht="16.5" thickTop="1" thickBot="1" x14ac:dyDescent="0.4">
      <c r="A78" s="179" t="s">
        <v>1210</v>
      </c>
      <c r="B78" s="180" t="s">
        <v>1114</v>
      </c>
      <c r="C78" s="181" t="s">
        <v>1129</v>
      </c>
      <c r="D78" s="181" t="s">
        <v>1127</v>
      </c>
      <c r="E78" s="182">
        <v>40355</v>
      </c>
      <c r="F78" s="174"/>
      <c r="G78" s="175"/>
      <c r="H78" s="183"/>
      <c r="I78" s="184">
        <v>71710</v>
      </c>
      <c r="J78" s="180">
        <v>5</v>
      </c>
      <c r="K78" s="177"/>
      <c r="L78" s="177"/>
    </row>
    <row r="79" spans="1:12" ht="16.5" thickTop="1" thickBot="1" x14ac:dyDescent="0.4">
      <c r="A79" s="179" t="s">
        <v>1211</v>
      </c>
      <c r="B79" s="180" t="s">
        <v>1119</v>
      </c>
      <c r="C79" s="181" t="s">
        <v>1129</v>
      </c>
      <c r="D79" s="181" t="s">
        <v>1116</v>
      </c>
      <c r="E79" s="182">
        <v>39696</v>
      </c>
      <c r="F79" s="174"/>
      <c r="G79" s="175"/>
      <c r="H79" s="183" t="s">
        <v>1117</v>
      </c>
      <c r="I79" s="184">
        <v>69320</v>
      </c>
      <c r="J79" s="180">
        <v>3</v>
      </c>
      <c r="K79" s="177"/>
      <c r="L79" s="177"/>
    </row>
    <row r="80" spans="1:12" ht="16.5" thickTop="1" thickBot="1" x14ac:dyDescent="0.4">
      <c r="A80" s="185" t="s">
        <v>1212</v>
      </c>
      <c r="B80" s="186" t="s">
        <v>1114</v>
      </c>
      <c r="C80" s="187" t="s">
        <v>1213</v>
      </c>
      <c r="D80" s="187" t="s">
        <v>1127</v>
      </c>
      <c r="E80" s="188">
        <v>39639</v>
      </c>
      <c r="F80" s="174"/>
      <c r="G80" s="175"/>
      <c r="H80" s="189"/>
      <c r="I80" s="190">
        <v>64720</v>
      </c>
      <c r="J80" s="186">
        <v>5</v>
      </c>
      <c r="K80" s="177"/>
      <c r="L80" s="177"/>
    </row>
    <row r="81" spans="1:12" ht="16.5" thickTop="1" thickBot="1" x14ac:dyDescent="0.4">
      <c r="A81" s="185" t="s">
        <v>1214</v>
      </c>
      <c r="B81" s="186" t="s">
        <v>1119</v>
      </c>
      <c r="C81" s="187" t="s">
        <v>1129</v>
      </c>
      <c r="D81" s="187" t="s">
        <v>1116</v>
      </c>
      <c r="E81" s="188">
        <v>40634</v>
      </c>
      <c r="F81" s="174"/>
      <c r="G81" s="175"/>
      <c r="H81" s="189" t="s">
        <v>1117</v>
      </c>
      <c r="I81" s="190">
        <v>47440</v>
      </c>
      <c r="J81" s="186">
        <v>3</v>
      </c>
      <c r="K81" s="177"/>
      <c r="L81" s="177"/>
    </row>
    <row r="82" spans="1:12" ht="16.5" thickTop="1" thickBot="1" x14ac:dyDescent="0.4">
      <c r="A82" s="185" t="s">
        <v>1215</v>
      </c>
      <c r="B82" s="186" t="s">
        <v>1114</v>
      </c>
      <c r="C82" s="187" t="s">
        <v>1115</v>
      </c>
      <c r="D82" s="187" t="s">
        <v>1127</v>
      </c>
      <c r="E82" s="188">
        <v>39720</v>
      </c>
      <c r="F82" s="174"/>
      <c r="G82" s="175"/>
      <c r="H82" s="189"/>
      <c r="I82" s="190">
        <v>43320</v>
      </c>
      <c r="J82" s="186">
        <v>5</v>
      </c>
      <c r="K82" s="177"/>
      <c r="L82" s="177"/>
    </row>
    <row r="83" spans="1:12" ht="16.5" thickTop="1" thickBot="1" x14ac:dyDescent="0.4">
      <c r="A83" s="185" t="s">
        <v>1216</v>
      </c>
      <c r="B83" s="186" t="s">
        <v>1119</v>
      </c>
      <c r="C83" s="187" t="s">
        <v>1217</v>
      </c>
      <c r="D83" s="187" t="s">
        <v>1135</v>
      </c>
      <c r="E83" s="188">
        <v>40779</v>
      </c>
      <c r="F83" s="174"/>
      <c r="G83" s="175"/>
      <c r="H83" s="189" t="s">
        <v>1136</v>
      </c>
      <c r="I83" s="190">
        <v>30445</v>
      </c>
      <c r="J83" s="186">
        <v>1</v>
      </c>
      <c r="K83" s="177"/>
      <c r="L83" s="177"/>
    </row>
    <row r="84" spans="1:12" ht="16.5" thickTop="1" thickBot="1" x14ac:dyDescent="0.4">
      <c r="A84" s="185" t="s">
        <v>1218</v>
      </c>
      <c r="B84" s="186" t="s">
        <v>1124</v>
      </c>
      <c r="C84" s="187" t="s">
        <v>1129</v>
      </c>
      <c r="D84" s="187" t="s">
        <v>1116</v>
      </c>
      <c r="E84" s="188">
        <v>40578</v>
      </c>
      <c r="F84" s="174"/>
      <c r="G84" s="175"/>
      <c r="H84" s="189" t="s">
        <v>1117</v>
      </c>
      <c r="I84" s="190">
        <v>43820</v>
      </c>
      <c r="J84" s="186">
        <v>2</v>
      </c>
      <c r="K84" s="177"/>
      <c r="L84" s="177"/>
    </row>
    <row r="85" spans="1:12" ht="16.5" thickTop="1" thickBot="1" x14ac:dyDescent="0.4">
      <c r="A85" s="179" t="s">
        <v>1219</v>
      </c>
      <c r="B85" s="180" t="s">
        <v>1119</v>
      </c>
      <c r="C85" s="181" t="s">
        <v>1186</v>
      </c>
      <c r="D85" s="181" t="s">
        <v>1127</v>
      </c>
      <c r="E85" s="182">
        <v>40231</v>
      </c>
      <c r="F85" s="174"/>
      <c r="G85" s="175"/>
      <c r="H85" s="183"/>
      <c r="I85" s="184">
        <v>85480</v>
      </c>
      <c r="J85" s="180">
        <v>5</v>
      </c>
      <c r="K85" s="177"/>
      <c r="L85" s="177"/>
    </row>
    <row r="86" spans="1:12" ht="16.5" thickTop="1" thickBot="1" x14ac:dyDescent="0.4">
      <c r="A86" s="179" t="s">
        <v>1220</v>
      </c>
      <c r="B86" s="180" t="s">
        <v>1138</v>
      </c>
      <c r="C86" s="181" t="s">
        <v>1129</v>
      </c>
      <c r="D86" s="181" t="s">
        <v>1116</v>
      </c>
      <c r="E86" s="182">
        <v>40424</v>
      </c>
      <c r="F86" s="174"/>
      <c r="G86" s="175"/>
      <c r="H86" s="183" t="s">
        <v>1132</v>
      </c>
      <c r="I86" s="184">
        <v>39520</v>
      </c>
      <c r="J86" s="180">
        <v>5</v>
      </c>
      <c r="K86" s="177"/>
      <c r="L86" s="177"/>
    </row>
    <row r="87" spans="1:12" ht="16.5" thickTop="1" thickBot="1" x14ac:dyDescent="0.4">
      <c r="A87" s="179" t="s">
        <v>1221</v>
      </c>
      <c r="B87" s="180" t="s">
        <v>1124</v>
      </c>
      <c r="C87" s="181" t="s">
        <v>1170</v>
      </c>
      <c r="D87" s="181" t="s">
        <v>1135</v>
      </c>
      <c r="E87" s="182">
        <v>39098</v>
      </c>
      <c r="F87" s="174"/>
      <c r="G87" s="175"/>
      <c r="H87" s="183" t="s">
        <v>707</v>
      </c>
      <c r="I87" s="184">
        <v>47705</v>
      </c>
      <c r="J87" s="180">
        <v>5</v>
      </c>
      <c r="K87" s="177"/>
      <c r="L87" s="177"/>
    </row>
    <row r="88" spans="1:12" ht="16.5" thickTop="1" thickBot="1" x14ac:dyDescent="0.4">
      <c r="A88" s="185" t="s">
        <v>1222</v>
      </c>
      <c r="B88" s="186" t="s">
        <v>1114</v>
      </c>
      <c r="C88" s="187" t="s">
        <v>1146</v>
      </c>
      <c r="D88" s="187" t="s">
        <v>1143</v>
      </c>
      <c r="E88" s="188">
        <v>40360</v>
      </c>
      <c r="F88" s="174"/>
      <c r="G88" s="175"/>
      <c r="H88" s="189"/>
      <c r="I88" s="190">
        <v>33752</v>
      </c>
      <c r="J88" s="186">
        <v>3</v>
      </c>
      <c r="K88" s="177"/>
      <c r="L88" s="177"/>
    </row>
    <row r="89" spans="1:12" ht="16.5" thickTop="1" thickBot="1" x14ac:dyDescent="0.4">
      <c r="A89" s="179" t="s">
        <v>1223</v>
      </c>
      <c r="B89" s="180" t="s">
        <v>1162</v>
      </c>
      <c r="C89" s="181" t="s">
        <v>1129</v>
      </c>
      <c r="D89" s="181" t="s">
        <v>1127</v>
      </c>
      <c r="E89" s="182">
        <v>36704</v>
      </c>
      <c r="F89" s="174"/>
      <c r="G89" s="175"/>
      <c r="H89" s="183"/>
      <c r="I89" s="184">
        <v>57760</v>
      </c>
      <c r="J89" s="180">
        <v>3</v>
      </c>
      <c r="K89" s="177"/>
      <c r="L89" s="177"/>
    </row>
    <row r="90" spans="1:12" ht="16.5" thickTop="1" thickBot="1" x14ac:dyDescent="0.4">
      <c r="A90" s="179" t="s">
        <v>1224</v>
      </c>
      <c r="B90" s="180" t="s">
        <v>1119</v>
      </c>
      <c r="C90" s="181" t="s">
        <v>1115</v>
      </c>
      <c r="D90" s="181" t="s">
        <v>1143</v>
      </c>
      <c r="E90" s="182">
        <v>39293</v>
      </c>
      <c r="F90" s="174"/>
      <c r="G90" s="175"/>
      <c r="H90" s="183"/>
      <c r="I90" s="184">
        <v>26484</v>
      </c>
      <c r="J90" s="180">
        <v>5</v>
      </c>
      <c r="K90" s="177"/>
      <c r="L90" s="177"/>
    </row>
    <row r="91" spans="1:12" ht="16.5" thickTop="1" thickBot="1" x14ac:dyDescent="0.4">
      <c r="A91" s="179" t="s">
        <v>1225</v>
      </c>
      <c r="B91" s="180" t="s">
        <v>1162</v>
      </c>
      <c r="C91" s="181" t="s">
        <v>1148</v>
      </c>
      <c r="D91" s="181" t="s">
        <v>1116</v>
      </c>
      <c r="E91" s="182">
        <v>40533</v>
      </c>
      <c r="F91" s="174"/>
      <c r="G91" s="175"/>
      <c r="H91" s="183" t="s">
        <v>712</v>
      </c>
      <c r="I91" s="184">
        <v>62180</v>
      </c>
      <c r="J91" s="180">
        <v>2</v>
      </c>
      <c r="K91" s="177"/>
      <c r="L91" s="177"/>
    </row>
    <row r="92" spans="1:12" ht="16.5" thickTop="1" thickBot="1" x14ac:dyDescent="0.4">
      <c r="A92" s="179" t="s">
        <v>1226</v>
      </c>
      <c r="B92" s="180" t="s">
        <v>1114</v>
      </c>
      <c r="C92" s="181" t="s">
        <v>1170</v>
      </c>
      <c r="D92" s="181" t="s">
        <v>1116</v>
      </c>
      <c r="E92" s="182">
        <v>38290</v>
      </c>
      <c r="F92" s="174"/>
      <c r="G92" s="175"/>
      <c r="H92" s="183" t="s">
        <v>1117</v>
      </c>
      <c r="I92" s="184">
        <v>44220</v>
      </c>
      <c r="J92" s="180">
        <v>3</v>
      </c>
      <c r="K92" s="177"/>
      <c r="L92" s="177"/>
    </row>
    <row r="93" spans="1:12" ht="16.5" thickTop="1" thickBot="1" x14ac:dyDescent="0.4">
      <c r="A93" s="179" t="s">
        <v>1227</v>
      </c>
      <c r="B93" s="180" t="s">
        <v>1114</v>
      </c>
      <c r="C93" s="181" t="s">
        <v>1146</v>
      </c>
      <c r="D93" s="181" t="s">
        <v>1127</v>
      </c>
      <c r="E93" s="182">
        <v>39648</v>
      </c>
      <c r="F93" s="174"/>
      <c r="G93" s="175"/>
      <c r="H93" s="183"/>
      <c r="I93" s="184">
        <v>45105</v>
      </c>
      <c r="J93" s="180">
        <v>1</v>
      </c>
      <c r="K93" s="177"/>
      <c r="L93" s="177"/>
    </row>
    <row r="94" spans="1:12" ht="16.5" thickTop="1" thickBot="1" x14ac:dyDescent="0.4">
      <c r="A94" s="179" t="s">
        <v>1228</v>
      </c>
      <c r="B94" s="180" t="s">
        <v>1138</v>
      </c>
      <c r="C94" s="181" t="s">
        <v>1170</v>
      </c>
      <c r="D94" s="181" t="s">
        <v>1116</v>
      </c>
      <c r="E94" s="182">
        <v>41070</v>
      </c>
      <c r="F94" s="174"/>
      <c r="G94" s="175"/>
      <c r="H94" s="183" t="s">
        <v>1136</v>
      </c>
      <c r="I94" s="184">
        <v>73930</v>
      </c>
      <c r="J94" s="180">
        <v>1</v>
      </c>
      <c r="K94" s="177"/>
      <c r="L94" s="177"/>
    </row>
    <row r="95" spans="1:12" ht="16.5" thickTop="1" thickBot="1" x14ac:dyDescent="0.4">
      <c r="A95" s="185" t="s">
        <v>1229</v>
      </c>
      <c r="B95" s="186" t="s">
        <v>1114</v>
      </c>
      <c r="C95" s="187" t="s">
        <v>1186</v>
      </c>
      <c r="D95" s="187" t="s">
        <v>1143</v>
      </c>
      <c r="E95" s="188">
        <v>40925</v>
      </c>
      <c r="F95" s="174"/>
      <c r="G95" s="175"/>
      <c r="H95" s="189"/>
      <c r="I95" s="190">
        <v>14568</v>
      </c>
      <c r="J95" s="186">
        <v>3</v>
      </c>
      <c r="K95" s="177"/>
      <c r="L95" s="177"/>
    </row>
    <row r="96" spans="1:12" ht="16.5" thickTop="1" thickBot="1" x14ac:dyDescent="0.4">
      <c r="A96" s="179" t="s">
        <v>1230</v>
      </c>
      <c r="B96" s="180" t="s">
        <v>1114</v>
      </c>
      <c r="C96" s="181" t="s">
        <v>1129</v>
      </c>
      <c r="D96" s="181" t="s">
        <v>1116</v>
      </c>
      <c r="E96" s="182">
        <v>40315</v>
      </c>
      <c r="F96" s="174"/>
      <c r="G96" s="175"/>
      <c r="H96" s="183" t="s">
        <v>707</v>
      </c>
      <c r="I96" s="184">
        <v>89740</v>
      </c>
      <c r="J96" s="180">
        <v>5</v>
      </c>
      <c r="K96" s="177"/>
      <c r="L96" s="177"/>
    </row>
    <row r="97" spans="1:12" ht="16.5" thickTop="1" thickBot="1" x14ac:dyDescent="0.4">
      <c r="A97" s="185" t="s">
        <v>1231</v>
      </c>
      <c r="B97" s="186" t="s">
        <v>1138</v>
      </c>
      <c r="C97" s="187" t="s">
        <v>1148</v>
      </c>
      <c r="D97" s="187" t="s">
        <v>1127</v>
      </c>
      <c r="E97" s="188">
        <v>40107</v>
      </c>
      <c r="F97" s="174"/>
      <c r="G97" s="175"/>
      <c r="H97" s="189"/>
      <c r="I97" s="190">
        <v>86470</v>
      </c>
      <c r="J97" s="186">
        <v>4</v>
      </c>
      <c r="K97" s="177"/>
      <c r="L97" s="177"/>
    </row>
    <row r="98" spans="1:12" ht="16.5" thickTop="1" thickBot="1" x14ac:dyDescent="0.4">
      <c r="A98" s="179" t="s">
        <v>1232</v>
      </c>
      <c r="B98" s="180" t="s">
        <v>1119</v>
      </c>
      <c r="C98" s="181" t="s">
        <v>1141</v>
      </c>
      <c r="D98" s="181" t="s">
        <v>1116</v>
      </c>
      <c r="E98" s="182">
        <v>40624</v>
      </c>
      <c r="F98" s="174"/>
      <c r="G98" s="175"/>
      <c r="H98" s="183" t="s">
        <v>712</v>
      </c>
      <c r="I98" s="184">
        <v>86500</v>
      </c>
      <c r="J98" s="180">
        <v>1</v>
      </c>
      <c r="K98" s="177"/>
      <c r="L98" s="177"/>
    </row>
    <row r="99" spans="1:12" ht="16.5" thickTop="1" thickBot="1" x14ac:dyDescent="0.4">
      <c r="A99" s="185" t="s">
        <v>1233</v>
      </c>
      <c r="B99" s="186" t="s">
        <v>1119</v>
      </c>
      <c r="C99" s="187" t="s">
        <v>1129</v>
      </c>
      <c r="D99" s="187" t="s">
        <v>1143</v>
      </c>
      <c r="E99" s="188">
        <v>40574</v>
      </c>
      <c r="F99" s="174"/>
      <c r="G99" s="175"/>
      <c r="H99" s="189"/>
      <c r="I99" s="190">
        <v>28424</v>
      </c>
      <c r="J99" s="186">
        <v>4</v>
      </c>
      <c r="K99" s="177"/>
      <c r="L99" s="177"/>
    </row>
    <row r="100" spans="1:12" ht="16.5" thickTop="1" thickBot="1" x14ac:dyDescent="0.4">
      <c r="A100" s="179" t="s">
        <v>1234</v>
      </c>
      <c r="B100" s="180" t="s">
        <v>1124</v>
      </c>
      <c r="C100" s="181" t="s">
        <v>1217</v>
      </c>
      <c r="D100" s="181" t="s">
        <v>1116</v>
      </c>
      <c r="E100" s="182">
        <v>39704</v>
      </c>
      <c r="F100" s="174"/>
      <c r="G100" s="175"/>
      <c r="H100" s="183" t="s">
        <v>712</v>
      </c>
      <c r="I100" s="184">
        <v>58290</v>
      </c>
      <c r="J100" s="180">
        <v>5</v>
      </c>
      <c r="K100" s="177"/>
      <c r="L100" s="177"/>
    </row>
    <row r="101" spans="1:12" ht="16.5" thickTop="1" thickBot="1" x14ac:dyDescent="0.4">
      <c r="A101" s="179" t="s">
        <v>1235</v>
      </c>
      <c r="B101" s="180" t="s">
        <v>1162</v>
      </c>
      <c r="C101" s="181" t="s">
        <v>1170</v>
      </c>
      <c r="D101" s="181" t="s">
        <v>1127</v>
      </c>
      <c r="E101" s="182">
        <v>39330</v>
      </c>
      <c r="F101" s="174"/>
      <c r="G101" s="175"/>
      <c r="H101" s="183"/>
      <c r="I101" s="184">
        <v>81930</v>
      </c>
      <c r="J101" s="180">
        <v>5</v>
      </c>
      <c r="K101" s="177"/>
      <c r="L101" s="177"/>
    </row>
    <row r="102" spans="1:12" ht="16.5" thickTop="1" thickBot="1" x14ac:dyDescent="0.4">
      <c r="A102" s="185" t="s">
        <v>1236</v>
      </c>
      <c r="B102" s="186" t="s">
        <v>1138</v>
      </c>
      <c r="C102" s="187" t="s">
        <v>1129</v>
      </c>
      <c r="D102" s="187" t="s">
        <v>1116</v>
      </c>
      <c r="E102" s="188">
        <v>38390</v>
      </c>
      <c r="F102" s="174"/>
      <c r="G102" s="175"/>
      <c r="H102" s="189" t="s">
        <v>712</v>
      </c>
      <c r="I102" s="190">
        <v>81400</v>
      </c>
      <c r="J102" s="186">
        <v>2</v>
      </c>
      <c r="K102" s="177"/>
      <c r="L102" s="177"/>
    </row>
    <row r="103" spans="1:12" ht="16.5" thickTop="1" thickBot="1" x14ac:dyDescent="0.4">
      <c r="A103" s="185" t="s">
        <v>1063</v>
      </c>
      <c r="B103" s="186" t="s">
        <v>1140</v>
      </c>
      <c r="C103" s="187" t="s">
        <v>1148</v>
      </c>
      <c r="D103" s="187" t="s">
        <v>1143</v>
      </c>
      <c r="E103" s="188">
        <v>37827</v>
      </c>
      <c r="F103" s="174"/>
      <c r="G103" s="175"/>
      <c r="H103" s="189"/>
      <c r="I103" s="190">
        <v>11044</v>
      </c>
      <c r="J103" s="186">
        <v>2</v>
      </c>
      <c r="K103" s="177"/>
      <c r="L103" s="177"/>
    </row>
    <row r="104" spans="1:12" ht="16.5" thickTop="1" thickBot="1" x14ac:dyDescent="0.4">
      <c r="A104" s="179" t="s">
        <v>1237</v>
      </c>
      <c r="B104" s="180" t="s">
        <v>1119</v>
      </c>
      <c r="C104" s="181" t="s">
        <v>1141</v>
      </c>
      <c r="D104" s="181" t="s">
        <v>1135</v>
      </c>
      <c r="E104" s="182">
        <v>40166</v>
      </c>
      <c r="F104" s="174"/>
      <c r="G104" s="175"/>
      <c r="H104" s="183" t="s">
        <v>712</v>
      </c>
      <c r="I104" s="184">
        <v>25245</v>
      </c>
      <c r="J104" s="180">
        <v>5</v>
      </c>
      <c r="K104" s="177"/>
      <c r="L104" s="177"/>
    </row>
    <row r="105" spans="1:12" ht="16.5" thickTop="1" thickBot="1" x14ac:dyDescent="0.4">
      <c r="A105" s="179" t="s">
        <v>1238</v>
      </c>
      <c r="B105" s="180" t="s">
        <v>1114</v>
      </c>
      <c r="C105" s="181" t="s">
        <v>1141</v>
      </c>
      <c r="D105" s="181" t="s">
        <v>1116</v>
      </c>
      <c r="E105" s="182">
        <v>39262</v>
      </c>
      <c r="F105" s="174"/>
      <c r="G105" s="175"/>
      <c r="H105" s="183" t="s">
        <v>712</v>
      </c>
      <c r="I105" s="184">
        <v>63440</v>
      </c>
      <c r="J105" s="180">
        <v>3</v>
      </c>
      <c r="K105" s="177"/>
      <c r="L105" s="177"/>
    </row>
    <row r="106" spans="1:12" ht="16.5" thickTop="1" thickBot="1" x14ac:dyDescent="0.4">
      <c r="A106" s="185" t="s">
        <v>1239</v>
      </c>
      <c r="B106" s="186" t="s">
        <v>1119</v>
      </c>
      <c r="C106" s="187" t="s">
        <v>1170</v>
      </c>
      <c r="D106" s="187" t="s">
        <v>1116</v>
      </c>
      <c r="E106" s="188">
        <v>38283</v>
      </c>
      <c r="F106" s="174"/>
      <c r="G106" s="175"/>
      <c r="H106" s="189" t="s">
        <v>707</v>
      </c>
      <c r="I106" s="190">
        <v>43460</v>
      </c>
      <c r="J106" s="186">
        <v>5</v>
      </c>
      <c r="K106" s="177"/>
      <c r="L106" s="177"/>
    </row>
    <row r="107" spans="1:12" ht="16.5" thickTop="1" thickBot="1" x14ac:dyDescent="0.4">
      <c r="A107" s="185" t="s">
        <v>1240</v>
      </c>
      <c r="B107" s="186" t="s">
        <v>1114</v>
      </c>
      <c r="C107" s="187" t="s">
        <v>1121</v>
      </c>
      <c r="D107" s="187" t="s">
        <v>1135</v>
      </c>
      <c r="E107" s="188">
        <v>40184</v>
      </c>
      <c r="F107" s="174"/>
      <c r="G107" s="175"/>
      <c r="H107" s="189" t="s">
        <v>712</v>
      </c>
      <c r="I107" s="190">
        <v>21220</v>
      </c>
      <c r="J107" s="186">
        <v>3</v>
      </c>
      <c r="K107" s="177"/>
      <c r="L107" s="177"/>
    </row>
    <row r="108" spans="1:12" ht="16.5" thickTop="1" thickBot="1" x14ac:dyDescent="0.4">
      <c r="A108" s="185" t="s">
        <v>1241</v>
      </c>
      <c r="B108" s="186" t="s">
        <v>1162</v>
      </c>
      <c r="C108" s="187" t="s">
        <v>1129</v>
      </c>
      <c r="D108" s="187" t="s">
        <v>1116</v>
      </c>
      <c r="E108" s="188">
        <v>39181</v>
      </c>
      <c r="F108" s="174"/>
      <c r="G108" s="175"/>
      <c r="H108" s="189" t="s">
        <v>707</v>
      </c>
      <c r="I108" s="190">
        <v>23330</v>
      </c>
      <c r="J108" s="186">
        <v>4</v>
      </c>
      <c r="K108" s="177"/>
      <c r="L108" s="177"/>
    </row>
    <row r="109" spans="1:12" ht="16.5" thickTop="1" thickBot="1" x14ac:dyDescent="0.4">
      <c r="A109" s="185" t="s">
        <v>1242</v>
      </c>
      <c r="B109" s="186" t="s">
        <v>1140</v>
      </c>
      <c r="C109" s="187" t="s">
        <v>1129</v>
      </c>
      <c r="D109" s="187" t="s">
        <v>1127</v>
      </c>
      <c r="E109" s="188">
        <v>39785</v>
      </c>
      <c r="F109" s="174"/>
      <c r="G109" s="175"/>
      <c r="H109" s="189"/>
      <c r="I109" s="190">
        <v>80690</v>
      </c>
      <c r="J109" s="186">
        <v>3</v>
      </c>
      <c r="K109" s="177"/>
      <c r="L109" s="177"/>
    </row>
    <row r="110" spans="1:12" ht="16.5" thickTop="1" thickBot="1" x14ac:dyDescent="0.4">
      <c r="A110" s="179" t="s">
        <v>1243</v>
      </c>
      <c r="B110" s="180" t="s">
        <v>1114</v>
      </c>
      <c r="C110" s="181" t="s">
        <v>1141</v>
      </c>
      <c r="D110" s="181" t="s">
        <v>1127</v>
      </c>
      <c r="E110" s="182">
        <v>36787</v>
      </c>
      <c r="F110" s="174"/>
      <c r="G110" s="175"/>
      <c r="H110" s="183"/>
      <c r="I110" s="184">
        <v>89640</v>
      </c>
      <c r="J110" s="180">
        <v>4</v>
      </c>
      <c r="K110" s="177"/>
      <c r="L110" s="177"/>
    </row>
    <row r="111" spans="1:12" ht="16.5" thickTop="1" thickBot="1" x14ac:dyDescent="0.4">
      <c r="A111" s="185" t="s">
        <v>1244</v>
      </c>
      <c r="B111" s="186" t="s">
        <v>1124</v>
      </c>
      <c r="C111" s="187" t="s">
        <v>1170</v>
      </c>
      <c r="D111" s="187" t="s">
        <v>1116</v>
      </c>
      <c r="E111" s="188">
        <v>37757</v>
      </c>
      <c r="F111" s="174"/>
      <c r="G111" s="175"/>
      <c r="H111" s="189" t="s">
        <v>707</v>
      </c>
      <c r="I111" s="190">
        <v>52490</v>
      </c>
      <c r="J111" s="186">
        <v>4</v>
      </c>
      <c r="K111" s="177"/>
      <c r="L111" s="177"/>
    </row>
    <row r="112" spans="1:12" ht="16.5" thickTop="1" thickBot="1" x14ac:dyDescent="0.4">
      <c r="A112" s="179" t="s">
        <v>1245</v>
      </c>
      <c r="B112" s="180" t="s">
        <v>1119</v>
      </c>
      <c r="C112" s="181" t="s">
        <v>1203</v>
      </c>
      <c r="D112" s="181" t="s">
        <v>1143</v>
      </c>
      <c r="E112" s="182">
        <v>36519</v>
      </c>
      <c r="F112" s="174"/>
      <c r="G112" s="175"/>
      <c r="H112" s="183" t="s">
        <v>707</v>
      </c>
      <c r="I112" s="184">
        <v>61860</v>
      </c>
      <c r="J112" s="180">
        <v>5</v>
      </c>
      <c r="K112" s="177"/>
      <c r="L112" s="177"/>
    </row>
    <row r="113" spans="1:12" ht="16.5" thickTop="1" thickBot="1" x14ac:dyDescent="0.4">
      <c r="A113" s="185" t="s">
        <v>1246</v>
      </c>
      <c r="B113" s="186" t="s">
        <v>1124</v>
      </c>
      <c r="C113" s="187" t="s">
        <v>1141</v>
      </c>
      <c r="D113" s="187" t="s">
        <v>1127</v>
      </c>
      <c r="E113" s="192">
        <v>40410</v>
      </c>
      <c r="F113" s="174"/>
      <c r="G113" s="175"/>
      <c r="H113" s="189"/>
      <c r="I113" s="190">
        <v>57680</v>
      </c>
      <c r="J113" s="186">
        <v>4</v>
      </c>
      <c r="K113" s="177"/>
      <c r="L113" s="177"/>
    </row>
    <row r="114" spans="1:12" ht="16.5" thickTop="1" thickBot="1" x14ac:dyDescent="0.4">
      <c r="A114" s="179" t="s">
        <v>1247</v>
      </c>
      <c r="B114" s="180" t="s">
        <v>1114</v>
      </c>
      <c r="C114" s="181" t="s">
        <v>1248</v>
      </c>
      <c r="D114" s="181" t="s">
        <v>1135</v>
      </c>
      <c r="E114" s="182">
        <v>40572</v>
      </c>
      <c r="F114" s="174"/>
      <c r="G114" s="175"/>
      <c r="H114" s="183" t="s">
        <v>707</v>
      </c>
      <c r="I114" s="184">
        <v>10520</v>
      </c>
      <c r="J114" s="180">
        <v>4</v>
      </c>
      <c r="K114" s="177"/>
      <c r="L114" s="177"/>
    </row>
    <row r="115" spans="1:12" ht="16.5" thickTop="1" thickBot="1" x14ac:dyDescent="0.4">
      <c r="A115" s="179" t="s">
        <v>1249</v>
      </c>
      <c r="B115" s="180" t="s">
        <v>1140</v>
      </c>
      <c r="C115" s="181" t="s">
        <v>1115</v>
      </c>
      <c r="D115" s="181" t="s">
        <v>1143</v>
      </c>
      <c r="E115" s="182">
        <v>39479</v>
      </c>
      <c r="F115" s="174"/>
      <c r="G115" s="175"/>
      <c r="H115" s="183"/>
      <c r="I115" s="184">
        <v>15552</v>
      </c>
      <c r="J115" s="180">
        <v>4</v>
      </c>
      <c r="K115" s="177"/>
      <c r="L115" s="177"/>
    </row>
    <row r="116" spans="1:12" ht="16.5" thickTop="1" thickBot="1" x14ac:dyDescent="0.4">
      <c r="A116" s="185" t="s">
        <v>1250</v>
      </c>
      <c r="B116" s="186" t="s">
        <v>1162</v>
      </c>
      <c r="C116" s="187" t="s">
        <v>1126</v>
      </c>
      <c r="D116" s="187" t="s">
        <v>1116</v>
      </c>
      <c r="E116" s="188">
        <v>41137</v>
      </c>
      <c r="F116" s="174"/>
      <c r="G116" s="175"/>
      <c r="H116" s="189" t="s">
        <v>1117</v>
      </c>
      <c r="I116" s="190">
        <v>39160</v>
      </c>
      <c r="J116" s="186">
        <v>3</v>
      </c>
      <c r="K116" s="177"/>
      <c r="L116" s="177"/>
    </row>
    <row r="117" spans="1:12" ht="16.5" thickTop="1" thickBot="1" x14ac:dyDescent="0.4">
      <c r="A117" s="179" t="s">
        <v>1251</v>
      </c>
      <c r="B117" s="180" t="s">
        <v>1114</v>
      </c>
      <c r="C117" s="181" t="s">
        <v>1129</v>
      </c>
      <c r="D117" s="181" t="s">
        <v>1127</v>
      </c>
      <c r="E117" s="182">
        <v>38044</v>
      </c>
      <c r="F117" s="174"/>
      <c r="G117" s="175"/>
      <c r="H117" s="183"/>
      <c r="I117" s="184">
        <v>57410</v>
      </c>
      <c r="J117" s="180">
        <v>2</v>
      </c>
      <c r="K117" s="177"/>
      <c r="L117" s="177"/>
    </row>
    <row r="118" spans="1:12" ht="16.5" thickTop="1" thickBot="1" x14ac:dyDescent="0.4">
      <c r="A118" s="185" t="s">
        <v>1252</v>
      </c>
      <c r="B118" s="186" t="s">
        <v>1124</v>
      </c>
      <c r="C118" s="187" t="s">
        <v>1184</v>
      </c>
      <c r="D118" s="187" t="s">
        <v>1116</v>
      </c>
      <c r="E118" s="188">
        <v>37714</v>
      </c>
      <c r="F118" s="174"/>
      <c r="G118" s="175"/>
      <c r="H118" s="189" t="s">
        <v>1132</v>
      </c>
      <c r="I118" s="190">
        <v>56440</v>
      </c>
      <c r="J118" s="186">
        <v>1</v>
      </c>
      <c r="K118" s="177"/>
      <c r="L118" s="177"/>
    </row>
    <row r="119" spans="1:12" ht="16.5" thickTop="1" thickBot="1" x14ac:dyDescent="0.4">
      <c r="A119" s="179" t="s">
        <v>1253</v>
      </c>
      <c r="B119" s="180" t="s">
        <v>1124</v>
      </c>
      <c r="C119" s="181" t="s">
        <v>1129</v>
      </c>
      <c r="D119" s="181" t="s">
        <v>1116</v>
      </c>
      <c r="E119" s="182">
        <v>40505</v>
      </c>
      <c r="F119" s="174"/>
      <c r="G119" s="175"/>
      <c r="H119" s="183" t="s">
        <v>1136</v>
      </c>
      <c r="I119" s="184">
        <v>22660</v>
      </c>
      <c r="J119" s="180">
        <v>2</v>
      </c>
      <c r="K119" s="177"/>
      <c r="L119" s="177"/>
    </row>
    <row r="120" spans="1:12" ht="16.5" thickTop="1" thickBot="1" x14ac:dyDescent="0.4">
      <c r="A120" s="185" t="s">
        <v>1254</v>
      </c>
      <c r="B120" s="186" t="s">
        <v>1119</v>
      </c>
      <c r="C120" s="187" t="s">
        <v>1141</v>
      </c>
      <c r="D120" s="187" t="s">
        <v>1116</v>
      </c>
      <c r="E120" s="188">
        <v>38387</v>
      </c>
      <c r="F120" s="174"/>
      <c r="G120" s="175"/>
      <c r="H120" s="189" t="s">
        <v>1132</v>
      </c>
      <c r="I120" s="190">
        <v>46360</v>
      </c>
      <c r="J120" s="186">
        <v>5</v>
      </c>
      <c r="K120" s="177"/>
      <c r="L120" s="177"/>
    </row>
    <row r="121" spans="1:12" ht="16.5" thickTop="1" thickBot="1" x14ac:dyDescent="0.4">
      <c r="A121" s="179" t="s">
        <v>1255</v>
      </c>
      <c r="B121" s="180" t="s">
        <v>1138</v>
      </c>
      <c r="C121" s="181" t="s">
        <v>1146</v>
      </c>
      <c r="D121" s="181" t="s">
        <v>1127</v>
      </c>
      <c r="E121" s="191">
        <v>40638</v>
      </c>
      <c r="F121" s="174"/>
      <c r="G121" s="175"/>
      <c r="H121" s="183"/>
      <c r="I121" s="184">
        <v>42990</v>
      </c>
      <c r="J121" s="180">
        <v>4</v>
      </c>
      <c r="K121" s="177"/>
      <c r="L121" s="177"/>
    </row>
    <row r="122" spans="1:12" ht="16.5" thickTop="1" thickBot="1" x14ac:dyDescent="0.4">
      <c r="A122" s="185" t="s">
        <v>1256</v>
      </c>
      <c r="B122" s="186" t="s">
        <v>1138</v>
      </c>
      <c r="C122" s="187" t="s">
        <v>1141</v>
      </c>
      <c r="D122" s="187" t="s">
        <v>1127</v>
      </c>
      <c r="E122" s="188">
        <v>40082</v>
      </c>
      <c r="F122" s="174"/>
      <c r="G122" s="175"/>
      <c r="H122" s="189"/>
      <c r="I122" s="190">
        <v>36230</v>
      </c>
      <c r="J122" s="186">
        <v>2</v>
      </c>
      <c r="K122" s="177"/>
      <c r="L122" s="177"/>
    </row>
    <row r="123" spans="1:12" ht="16.5" thickTop="1" thickBot="1" x14ac:dyDescent="0.4">
      <c r="A123" s="179" t="s">
        <v>1257</v>
      </c>
      <c r="B123" s="180" t="s">
        <v>1119</v>
      </c>
      <c r="C123" s="181" t="s">
        <v>1129</v>
      </c>
      <c r="D123" s="181" t="s">
        <v>1116</v>
      </c>
      <c r="E123" s="182">
        <v>40936</v>
      </c>
      <c r="F123" s="174"/>
      <c r="G123" s="175"/>
      <c r="H123" s="183" t="s">
        <v>1117</v>
      </c>
      <c r="I123" s="184">
        <v>52940</v>
      </c>
      <c r="J123" s="180">
        <v>4</v>
      </c>
      <c r="K123" s="177"/>
      <c r="L123" s="177"/>
    </row>
    <row r="124" spans="1:12" ht="16.5" thickTop="1" thickBot="1" x14ac:dyDescent="0.4">
      <c r="A124" s="179" t="s">
        <v>1258</v>
      </c>
      <c r="B124" s="180" t="s">
        <v>1119</v>
      </c>
      <c r="C124" s="181" t="s">
        <v>1129</v>
      </c>
      <c r="D124" s="181" t="s">
        <v>1127</v>
      </c>
      <c r="E124" s="182">
        <v>40375</v>
      </c>
      <c r="F124" s="174"/>
      <c r="G124" s="175"/>
      <c r="H124" s="183"/>
      <c r="I124" s="184">
        <v>68260</v>
      </c>
      <c r="J124" s="180">
        <v>5</v>
      </c>
      <c r="K124" s="177"/>
      <c r="L124" s="177"/>
    </row>
    <row r="125" spans="1:12" ht="16.5" thickTop="1" thickBot="1" x14ac:dyDescent="0.4">
      <c r="A125" s="185" t="s">
        <v>1259</v>
      </c>
      <c r="B125" s="186" t="s">
        <v>1119</v>
      </c>
      <c r="C125" s="187" t="s">
        <v>1134</v>
      </c>
      <c r="D125" s="187" t="s">
        <v>1143</v>
      </c>
      <c r="E125" s="188">
        <v>38521</v>
      </c>
      <c r="F125" s="174"/>
      <c r="G125" s="175"/>
      <c r="H125" s="189"/>
      <c r="I125" s="190">
        <v>39764</v>
      </c>
      <c r="J125" s="186">
        <v>1</v>
      </c>
      <c r="K125" s="177"/>
      <c r="L125" s="177"/>
    </row>
    <row r="126" spans="1:12" ht="16.5" thickTop="1" thickBot="1" x14ac:dyDescent="0.4">
      <c r="A126" s="179" t="s">
        <v>1260</v>
      </c>
      <c r="B126" s="180" t="s">
        <v>1119</v>
      </c>
      <c r="C126" s="181" t="s">
        <v>1184</v>
      </c>
      <c r="D126" s="181" t="s">
        <v>1135</v>
      </c>
      <c r="E126" s="182">
        <v>40152</v>
      </c>
      <c r="F126" s="174"/>
      <c r="G126" s="175"/>
      <c r="H126" s="183" t="s">
        <v>707</v>
      </c>
      <c r="I126" s="184">
        <v>28680</v>
      </c>
      <c r="J126" s="180">
        <v>1</v>
      </c>
      <c r="K126" s="177"/>
      <c r="L126" s="177"/>
    </row>
    <row r="127" spans="1:12" ht="16.5" thickTop="1" thickBot="1" x14ac:dyDescent="0.4">
      <c r="A127" s="179" t="s">
        <v>1261</v>
      </c>
      <c r="B127" s="180" t="s">
        <v>1114</v>
      </c>
      <c r="C127" s="181" t="s">
        <v>1141</v>
      </c>
      <c r="D127" s="181" t="s">
        <v>1135</v>
      </c>
      <c r="E127" s="182">
        <v>40467</v>
      </c>
      <c r="F127" s="174"/>
      <c r="G127" s="175"/>
      <c r="H127" s="183" t="s">
        <v>1136</v>
      </c>
      <c r="I127" s="184">
        <v>45750</v>
      </c>
      <c r="J127" s="180">
        <v>5</v>
      </c>
      <c r="K127" s="177"/>
      <c r="L127" s="177"/>
    </row>
    <row r="128" spans="1:12" ht="16.5" thickTop="1" thickBot="1" x14ac:dyDescent="0.4">
      <c r="A128" s="179" t="s">
        <v>1262</v>
      </c>
      <c r="B128" s="180" t="s">
        <v>1138</v>
      </c>
      <c r="C128" s="181" t="s">
        <v>1115</v>
      </c>
      <c r="D128" s="181" t="s">
        <v>1116</v>
      </c>
      <c r="E128" s="182">
        <v>39134</v>
      </c>
      <c r="F128" s="174"/>
      <c r="G128" s="175"/>
      <c r="H128" s="183" t="s">
        <v>707</v>
      </c>
      <c r="I128" s="184">
        <v>45110</v>
      </c>
      <c r="J128" s="180">
        <v>2</v>
      </c>
      <c r="K128" s="177"/>
      <c r="L128" s="177"/>
    </row>
    <row r="129" spans="1:12" ht="16.5" thickTop="1" thickBot="1" x14ac:dyDescent="0.4">
      <c r="A129" s="179" t="s">
        <v>1263</v>
      </c>
      <c r="B129" s="180" t="s">
        <v>1119</v>
      </c>
      <c r="C129" s="181" t="s">
        <v>1217</v>
      </c>
      <c r="D129" s="181" t="s">
        <v>1116</v>
      </c>
      <c r="E129" s="182">
        <v>41794</v>
      </c>
      <c r="F129" s="174"/>
      <c r="G129" s="175"/>
      <c r="H129" s="183" t="s">
        <v>1117</v>
      </c>
      <c r="I129" s="184">
        <v>49350</v>
      </c>
      <c r="J129" s="180">
        <v>4</v>
      </c>
      <c r="K129" s="177"/>
      <c r="L129" s="177"/>
    </row>
    <row r="130" spans="1:12" ht="16.5" thickTop="1" thickBot="1" x14ac:dyDescent="0.4">
      <c r="A130" s="179" t="s">
        <v>1264</v>
      </c>
      <c r="B130" s="180" t="s">
        <v>1119</v>
      </c>
      <c r="C130" s="181" t="s">
        <v>1170</v>
      </c>
      <c r="D130" s="181" t="s">
        <v>1116</v>
      </c>
      <c r="E130" s="182">
        <v>40240</v>
      </c>
      <c r="F130" s="174"/>
      <c r="G130" s="175"/>
      <c r="H130" s="183" t="s">
        <v>707</v>
      </c>
      <c r="I130" s="184">
        <v>82110</v>
      </c>
      <c r="J130" s="180">
        <v>3</v>
      </c>
      <c r="K130" s="177"/>
      <c r="L130" s="177"/>
    </row>
    <row r="131" spans="1:12" ht="16.5" thickTop="1" thickBot="1" x14ac:dyDescent="0.4">
      <c r="A131" s="179" t="s">
        <v>1265</v>
      </c>
      <c r="B131" s="180" t="s">
        <v>1138</v>
      </c>
      <c r="C131" s="181" t="s">
        <v>1121</v>
      </c>
      <c r="D131" s="181" t="s">
        <v>1116</v>
      </c>
      <c r="E131" s="182">
        <v>40465</v>
      </c>
      <c r="F131" s="174"/>
      <c r="G131" s="175"/>
      <c r="H131" s="183" t="s">
        <v>707</v>
      </c>
      <c r="I131" s="184">
        <v>82400</v>
      </c>
      <c r="J131" s="180">
        <v>2</v>
      </c>
      <c r="K131" s="177"/>
      <c r="L131" s="177"/>
    </row>
    <row r="132" spans="1:12" ht="16.5" thickTop="1" thickBot="1" x14ac:dyDescent="0.4">
      <c r="A132" s="185" t="s">
        <v>1072</v>
      </c>
      <c r="B132" s="186" t="s">
        <v>1119</v>
      </c>
      <c r="C132" s="187" t="s">
        <v>1148</v>
      </c>
      <c r="D132" s="187" t="s">
        <v>1143</v>
      </c>
      <c r="E132" s="188">
        <v>40494</v>
      </c>
      <c r="F132" s="174"/>
      <c r="G132" s="175"/>
      <c r="H132" s="189"/>
      <c r="I132" s="190">
        <v>35312</v>
      </c>
      <c r="J132" s="186">
        <v>3</v>
      </c>
      <c r="K132" s="177"/>
      <c r="L132" s="177"/>
    </row>
    <row r="133" spans="1:12" ht="16.5" thickTop="1" thickBot="1" x14ac:dyDescent="0.4">
      <c r="A133" s="179" t="s">
        <v>1266</v>
      </c>
      <c r="B133" s="180" t="s">
        <v>1124</v>
      </c>
      <c r="C133" s="181" t="s">
        <v>1141</v>
      </c>
      <c r="D133" s="181" t="s">
        <v>1116</v>
      </c>
      <c r="E133" s="182">
        <v>39899</v>
      </c>
      <c r="F133" s="174"/>
      <c r="G133" s="175"/>
      <c r="H133" s="183" t="s">
        <v>1117</v>
      </c>
      <c r="I133" s="184">
        <v>24790</v>
      </c>
      <c r="J133" s="180">
        <v>3</v>
      </c>
      <c r="K133" s="177"/>
      <c r="L133" s="177"/>
    </row>
    <row r="134" spans="1:12" ht="16.5" thickTop="1" thickBot="1" x14ac:dyDescent="0.4">
      <c r="A134" s="179" t="s">
        <v>1267</v>
      </c>
      <c r="B134" s="180" t="s">
        <v>1114</v>
      </c>
      <c r="C134" s="181" t="s">
        <v>1115</v>
      </c>
      <c r="D134" s="181" t="s">
        <v>1127</v>
      </c>
      <c r="E134" s="182">
        <v>42446</v>
      </c>
      <c r="F134" s="174"/>
      <c r="G134" s="175"/>
      <c r="H134" s="183"/>
      <c r="I134" s="184">
        <v>85930</v>
      </c>
      <c r="J134" s="180">
        <v>2</v>
      </c>
      <c r="K134" s="177"/>
      <c r="L134" s="177"/>
    </row>
    <row r="135" spans="1:12" ht="16.5" thickTop="1" thickBot="1" x14ac:dyDescent="0.4">
      <c r="A135" s="185" t="s">
        <v>1268</v>
      </c>
      <c r="B135" s="186" t="s">
        <v>1162</v>
      </c>
      <c r="C135" s="187" t="s">
        <v>1121</v>
      </c>
      <c r="D135" s="187" t="s">
        <v>1116</v>
      </c>
      <c r="E135" s="188">
        <v>41177</v>
      </c>
      <c r="F135" s="174"/>
      <c r="G135" s="175"/>
      <c r="H135" s="189" t="s">
        <v>1117</v>
      </c>
      <c r="I135" s="190">
        <v>64510</v>
      </c>
      <c r="J135" s="186">
        <v>3</v>
      </c>
      <c r="K135" s="177"/>
      <c r="L135" s="177"/>
    </row>
    <row r="136" spans="1:12" ht="16.5" thickTop="1" thickBot="1" x14ac:dyDescent="0.4">
      <c r="A136" s="185" t="s">
        <v>1269</v>
      </c>
      <c r="B136" s="186" t="s">
        <v>1140</v>
      </c>
      <c r="C136" s="187" t="s">
        <v>1129</v>
      </c>
      <c r="D136" s="187" t="s">
        <v>1127</v>
      </c>
      <c r="E136" s="188">
        <v>37820</v>
      </c>
      <c r="F136" s="174"/>
      <c r="G136" s="175"/>
      <c r="H136" s="189"/>
      <c r="I136" s="190">
        <v>75420</v>
      </c>
      <c r="J136" s="186">
        <v>1</v>
      </c>
      <c r="K136" s="177"/>
      <c r="L136" s="177"/>
    </row>
    <row r="137" spans="1:12" ht="16.5" thickTop="1" thickBot="1" x14ac:dyDescent="0.4">
      <c r="A137" s="179" t="s">
        <v>1270</v>
      </c>
      <c r="B137" s="180" t="s">
        <v>1114</v>
      </c>
      <c r="C137" s="181" t="s">
        <v>1186</v>
      </c>
      <c r="D137" s="181" t="s">
        <v>1116</v>
      </c>
      <c r="E137" s="182">
        <v>36506</v>
      </c>
      <c r="F137" s="174"/>
      <c r="G137" s="175"/>
      <c r="H137" s="183" t="s">
        <v>707</v>
      </c>
      <c r="I137" s="184">
        <v>32100</v>
      </c>
      <c r="J137" s="180">
        <v>1</v>
      </c>
      <c r="K137" s="177"/>
      <c r="L137" s="177"/>
    </row>
    <row r="138" spans="1:12" ht="16.5" thickTop="1" thickBot="1" x14ac:dyDescent="0.4">
      <c r="A138" s="179" t="s">
        <v>1271</v>
      </c>
      <c r="B138" s="180" t="s">
        <v>1124</v>
      </c>
      <c r="C138" s="181" t="s">
        <v>1134</v>
      </c>
      <c r="D138" s="181" t="s">
        <v>1116</v>
      </c>
      <c r="E138" s="182">
        <v>40452</v>
      </c>
      <c r="F138" s="174"/>
      <c r="G138" s="175"/>
      <c r="H138" s="183" t="s">
        <v>707</v>
      </c>
      <c r="I138" s="184">
        <v>43410</v>
      </c>
      <c r="J138" s="180">
        <v>1</v>
      </c>
      <c r="K138" s="177"/>
      <c r="L138" s="177"/>
    </row>
    <row r="139" spans="1:12" ht="16.5" thickTop="1" thickBot="1" x14ac:dyDescent="0.4">
      <c r="A139" s="185" t="s">
        <v>1272</v>
      </c>
      <c r="B139" s="186" t="s">
        <v>1114</v>
      </c>
      <c r="C139" s="187" t="s">
        <v>1141</v>
      </c>
      <c r="D139" s="187" t="s">
        <v>1127</v>
      </c>
      <c r="E139" s="188">
        <v>40259</v>
      </c>
      <c r="F139" s="174"/>
      <c r="G139" s="175"/>
      <c r="H139" s="189"/>
      <c r="I139" s="190">
        <v>73190</v>
      </c>
      <c r="J139" s="186">
        <v>1</v>
      </c>
      <c r="K139" s="177"/>
      <c r="L139" s="177"/>
    </row>
    <row r="140" spans="1:12" ht="16.5" thickTop="1" thickBot="1" x14ac:dyDescent="0.4">
      <c r="A140" s="179" t="s">
        <v>1273</v>
      </c>
      <c r="B140" s="180" t="s">
        <v>1114</v>
      </c>
      <c r="C140" s="181" t="s">
        <v>1146</v>
      </c>
      <c r="D140" s="181" t="s">
        <v>1116</v>
      </c>
      <c r="E140" s="182">
        <v>39283</v>
      </c>
      <c r="F140" s="174"/>
      <c r="G140" s="175"/>
      <c r="H140" s="183" t="s">
        <v>1117</v>
      </c>
      <c r="I140" s="184">
        <v>24980</v>
      </c>
      <c r="J140" s="180">
        <v>3</v>
      </c>
      <c r="K140" s="177"/>
      <c r="L140" s="177"/>
    </row>
    <row r="141" spans="1:12" ht="16.5" thickTop="1" thickBot="1" x14ac:dyDescent="0.4">
      <c r="A141" s="185" t="s">
        <v>1274</v>
      </c>
      <c r="B141" s="186" t="s">
        <v>1138</v>
      </c>
      <c r="C141" s="187" t="s">
        <v>1275</v>
      </c>
      <c r="D141" s="187" t="s">
        <v>1135</v>
      </c>
      <c r="E141" s="192">
        <v>40505</v>
      </c>
      <c r="F141" s="174"/>
      <c r="G141" s="175"/>
      <c r="H141" s="189" t="s">
        <v>707</v>
      </c>
      <c r="I141" s="190">
        <v>46230</v>
      </c>
      <c r="J141" s="186">
        <v>2</v>
      </c>
      <c r="K141" s="177"/>
      <c r="L141" s="177"/>
    </row>
    <row r="142" spans="1:12" ht="16.5" thickTop="1" thickBot="1" x14ac:dyDescent="0.4">
      <c r="A142" s="185" t="s">
        <v>1276</v>
      </c>
      <c r="B142" s="186" t="s">
        <v>1162</v>
      </c>
      <c r="C142" s="187" t="s">
        <v>1129</v>
      </c>
      <c r="D142" s="187" t="s">
        <v>1127</v>
      </c>
      <c r="E142" s="188">
        <v>37695</v>
      </c>
      <c r="F142" s="174"/>
      <c r="G142" s="175"/>
      <c r="H142" s="189"/>
      <c r="I142" s="190">
        <v>41840</v>
      </c>
      <c r="J142" s="186">
        <v>2</v>
      </c>
      <c r="K142" s="177"/>
      <c r="L142" s="177"/>
    </row>
    <row r="143" spans="1:12" ht="16.5" thickTop="1" thickBot="1" x14ac:dyDescent="0.4">
      <c r="A143" s="185" t="s">
        <v>1277</v>
      </c>
      <c r="B143" s="186" t="s">
        <v>1114</v>
      </c>
      <c r="C143" s="187" t="s">
        <v>1129</v>
      </c>
      <c r="D143" s="187" t="s">
        <v>1116</v>
      </c>
      <c r="E143" s="188">
        <v>39407</v>
      </c>
      <c r="F143" s="174"/>
      <c r="G143" s="175"/>
      <c r="H143" s="189" t="s">
        <v>707</v>
      </c>
      <c r="I143" s="190">
        <v>73072</v>
      </c>
      <c r="J143" s="186">
        <v>5</v>
      </c>
      <c r="K143" s="177"/>
      <c r="L143" s="177"/>
    </row>
    <row r="144" spans="1:12" ht="16.5" thickTop="1" thickBot="1" x14ac:dyDescent="0.4">
      <c r="A144" s="179" t="s">
        <v>1278</v>
      </c>
      <c r="B144" s="180" t="s">
        <v>1114</v>
      </c>
      <c r="C144" s="181" t="s">
        <v>1115</v>
      </c>
      <c r="D144" s="181" t="s">
        <v>1116</v>
      </c>
      <c r="E144" s="182">
        <v>38599</v>
      </c>
      <c r="F144" s="174"/>
      <c r="G144" s="175"/>
      <c r="H144" s="183" t="s">
        <v>1136</v>
      </c>
      <c r="I144" s="184">
        <v>45880</v>
      </c>
      <c r="J144" s="180">
        <v>5</v>
      </c>
      <c r="K144" s="177"/>
      <c r="L144" s="177"/>
    </row>
    <row r="145" spans="1:12" ht="16.5" thickTop="1" thickBot="1" x14ac:dyDescent="0.4">
      <c r="A145" s="179" t="s">
        <v>1279</v>
      </c>
      <c r="B145" s="180" t="s">
        <v>1124</v>
      </c>
      <c r="C145" s="181" t="s">
        <v>1129</v>
      </c>
      <c r="D145" s="181" t="s">
        <v>1127</v>
      </c>
      <c r="E145" s="182">
        <v>39633</v>
      </c>
      <c r="F145" s="174"/>
      <c r="G145" s="175"/>
      <c r="H145" s="183"/>
      <c r="I145" s="184">
        <v>39680</v>
      </c>
      <c r="J145" s="180">
        <v>1</v>
      </c>
      <c r="K145" s="177"/>
      <c r="L145" s="177"/>
    </row>
    <row r="146" spans="1:12" ht="16.5" thickTop="1" thickBot="1" x14ac:dyDescent="0.4">
      <c r="A146" s="179" t="s">
        <v>1280</v>
      </c>
      <c r="B146" s="180" t="s">
        <v>1114</v>
      </c>
      <c r="C146" s="181" t="s">
        <v>1129</v>
      </c>
      <c r="D146" s="181" t="s">
        <v>1116</v>
      </c>
      <c r="E146" s="182">
        <v>39951</v>
      </c>
      <c r="F146" s="174"/>
      <c r="G146" s="175"/>
      <c r="H146" s="183" t="s">
        <v>1117</v>
      </c>
      <c r="I146" s="184">
        <v>28970</v>
      </c>
      <c r="J146" s="180">
        <v>3</v>
      </c>
      <c r="K146" s="177"/>
      <c r="L146" s="177"/>
    </row>
    <row r="147" spans="1:12" ht="16.5" thickTop="1" thickBot="1" x14ac:dyDescent="0.4">
      <c r="A147" s="185" t="s">
        <v>1281</v>
      </c>
      <c r="B147" s="186" t="s">
        <v>1119</v>
      </c>
      <c r="C147" s="187" t="s">
        <v>1129</v>
      </c>
      <c r="D147" s="187" t="s">
        <v>1127</v>
      </c>
      <c r="E147" s="188">
        <v>39262</v>
      </c>
      <c r="F147" s="174"/>
      <c r="G147" s="175"/>
      <c r="H147" s="189"/>
      <c r="I147" s="190">
        <v>45770</v>
      </c>
      <c r="J147" s="186">
        <v>5</v>
      </c>
      <c r="K147" s="177"/>
      <c r="L147" s="177"/>
    </row>
    <row r="148" spans="1:12" ht="16.5" thickTop="1" thickBot="1" x14ac:dyDescent="0.4">
      <c r="A148" s="185" t="s">
        <v>1282</v>
      </c>
      <c r="B148" s="186" t="s">
        <v>1162</v>
      </c>
      <c r="C148" s="187" t="s">
        <v>1129</v>
      </c>
      <c r="D148" s="187" t="s">
        <v>1116</v>
      </c>
      <c r="E148" s="188">
        <v>39472</v>
      </c>
      <c r="F148" s="174"/>
      <c r="G148" s="175"/>
      <c r="H148" s="189" t="s">
        <v>1117</v>
      </c>
      <c r="I148" s="190">
        <v>41060</v>
      </c>
      <c r="J148" s="186">
        <v>3</v>
      </c>
      <c r="K148" s="177"/>
      <c r="L148" s="177"/>
    </row>
    <row r="149" spans="1:12" ht="16.5" thickTop="1" thickBot="1" x14ac:dyDescent="0.4">
      <c r="A149" s="179" t="s">
        <v>1283</v>
      </c>
      <c r="B149" s="180" t="s">
        <v>1124</v>
      </c>
      <c r="C149" s="181" t="s">
        <v>1129</v>
      </c>
      <c r="D149" s="181" t="s">
        <v>1127</v>
      </c>
      <c r="E149" s="182">
        <v>39822</v>
      </c>
      <c r="F149" s="174"/>
      <c r="G149" s="175"/>
      <c r="H149" s="183"/>
      <c r="I149" s="184">
        <v>60040</v>
      </c>
      <c r="J149" s="180">
        <v>5</v>
      </c>
      <c r="K149" s="177"/>
      <c r="L149" s="177"/>
    </row>
    <row r="150" spans="1:12" ht="16.5" thickTop="1" thickBot="1" x14ac:dyDescent="0.4">
      <c r="A150" s="179" t="s">
        <v>1284</v>
      </c>
      <c r="B150" s="180" t="s">
        <v>1119</v>
      </c>
      <c r="C150" s="181" t="s">
        <v>1174</v>
      </c>
      <c r="D150" s="181" t="s">
        <v>1116</v>
      </c>
      <c r="E150" s="182">
        <v>40745</v>
      </c>
      <c r="F150" s="174"/>
      <c r="G150" s="175"/>
      <c r="H150" s="183" t="s">
        <v>1117</v>
      </c>
      <c r="I150" s="184">
        <v>69400</v>
      </c>
      <c r="J150" s="180">
        <v>5</v>
      </c>
      <c r="K150" s="177"/>
      <c r="L150" s="177"/>
    </row>
    <row r="151" spans="1:12" ht="16.5" thickTop="1" thickBot="1" x14ac:dyDescent="0.4">
      <c r="A151" s="179" t="s">
        <v>1285</v>
      </c>
      <c r="B151" s="180" t="s">
        <v>1162</v>
      </c>
      <c r="C151" s="181" t="s">
        <v>1186</v>
      </c>
      <c r="D151" s="181" t="s">
        <v>1127</v>
      </c>
      <c r="E151" s="182">
        <v>40421</v>
      </c>
      <c r="F151" s="174"/>
      <c r="G151" s="175"/>
      <c r="H151" s="183"/>
      <c r="I151" s="184">
        <v>30340</v>
      </c>
      <c r="J151" s="180">
        <v>3</v>
      </c>
      <c r="K151" s="177"/>
      <c r="L151" s="177"/>
    </row>
    <row r="152" spans="1:12" ht="16.5" thickTop="1" thickBot="1" x14ac:dyDescent="0.4">
      <c r="A152" s="185" t="s">
        <v>1286</v>
      </c>
      <c r="B152" s="186" t="s">
        <v>1140</v>
      </c>
      <c r="C152" s="187" t="s">
        <v>1146</v>
      </c>
      <c r="D152" s="187" t="s">
        <v>1127</v>
      </c>
      <c r="E152" s="192">
        <v>40334</v>
      </c>
      <c r="F152" s="174"/>
      <c r="G152" s="175"/>
      <c r="H152" s="189"/>
      <c r="I152" s="190">
        <v>47280</v>
      </c>
      <c r="J152" s="186">
        <v>1</v>
      </c>
      <c r="K152" s="177"/>
      <c r="L152" s="177"/>
    </row>
    <row r="153" spans="1:12" ht="16.5" thickTop="1" thickBot="1" x14ac:dyDescent="0.4">
      <c r="A153" s="185" t="s">
        <v>1287</v>
      </c>
      <c r="B153" s="186" t="s">
        <v>1114</v>
      </c>
      <c r="C153" s="187" t="s">
        <v>1115</v>
      </c>
      <c r="D153" s="187" t="s">
        <v>1116</v>
      </c>
      <c r="E153" s="188">
        <v>39745</v>
      </c>
      <c r="F153" s="174"/>
      <c r="G153" s="175"/>
      <c r="H153" s="189" t="s">
        <v>707</v>
      </c>
      <c r="I153" s="190">
        <v>29330</v>
      </c>
      <c r="J153" s="186">
        <v>5</v>
      </c>
      <c r="K153" s="177"/>
      <c r="L153" s="177"/>
    </row>
    <row r="154" spans="1:12" ht="16.5" thickTop="1" thickBot="1" x14ac:dyDescent="0.4">
      <c r="A154" s="185" t="s">
        <v>1288</v>
      </c>
      <c r="B154" s="186" t="s">
        <v>1140</v>
      </c>
      <c r="C154" s="187" t="s">
        <v>1131</v>
      </c>
      <c r="D154" s="187" t="s">
        <v>1127</v>
      </c>
      <c r="E154" s="188">
        <v>38534</v>
      </c>
      <c r="F154" s="174"/>
      <c r="G154" s="175"/>
      <c r="H154" s="189"/>
      <c r="I154" s="190">
        <v>86970</v>
      </c>
      <c r="J154" s="186">
        <v>4</v>
      </c>
      <c r="K154" s="177"/>
      <c r="L154" s="177"/>
    </row>
    <row r="155" spans="1:12" ht="16.5" thickTop="1" thickBot="1" x14ac:dyDescent="0.4">
      <c r="A155" s="179" t="s">
        <v>1289</v>
      </c>
      <c r="B155" s="180" t="s">
        <v>1119</v>
      </c>
      <c r="C155" s="181" t="s">
        <v>1275</v>
      </c>
      <c r="D155" s="181" t="s">
        <v>1116</v>
      </c>
      <c r="E155" s="182">
        <v>39492</v>
      </c>
      <c r="F155" s="174"/>
      <c r="G155" s="175"/>
      <c r="H155" s="183" t="s">
        <v>1117</v>
      </c>
      <c r="I155" s="184">
        <v>36630</v>
      </c>
      <c r="J155" s="180">
        <v>4</v>
      </c>
      <c r="K155" s="177"/>
      <c r="L155" s="177"/>
    </row>
    <row r="156" spans="1:12" ht="16.5" thickTop="1" thickBot="1" x14ac:dyDescent="0.4">
      <c r="A156" s="185" t="s">
        <v>1290</v>
      </c>
      <c r="B156" s="186" t="s">
        <v>1140</v>
      </c>
      <c r="C156" s="187" t="s">
        <v>1129</v>
      </c>
      <c r="D156" s="187" t="s">
        <v>1116</v>
      </c>
      <c r="E156" s="188">
        <v>39455</v>
      </c>
      <c r="F156" s="174"/>
      <c r="G156" s="175"/>
      <c r="H156" s="189" t="s">
        <v>707</v>
      </c>
      <c r="I156" s="190">
        <v>59420</v>
      </c>
      <c r="J156" s="186">
        <v>4</v>
      </c>
      <c r="K156" s="177"/>
      <c r="L156" s="177"/>
    </row>
    <row r="157" spans="1:12" ht="16.5" thickTop="1" thickBot="1" x14ac:dyDescent="0.4">
      <c r="A157" s="179" t="s">
        <v>1291</v>
      </c>
      <c r="B157" s="180" t="s">
        <v>1119</v>
      </c>
      <c r="C157" s="181" t="s">
        <v>1146</v>
      </c>
      <c r="D157" s="181" t="s">
        <v>1127</v>
      </c>
      <c r="E157" s="182">
        <v>39768</v>
      </c>
      <c r="F157" s="174"/>
      <c r="G157" s="175"/>
      <c r="H157" s="183"/>
      <c r="I157" s="184">
        <v>63610</v>
      </c>
      <c r="J157" s="180">
        <v>5</v>
      </c>
      <c r="K157" s="177"/>
      <c r="L157" s="177"/>
    </row>
    <row r="158" spans="1:12" ht="16.5" thickTop="1" thickBot="1" x14ac:dyDescent="0.4">
      <c r="A158" s="179" t="s">
        <v>1292</v>
      </c>
      <c r="B158" s="180" t="s">
        <v>1114</v>
      </c>
      <c r="C158" s="181" t="s">
        <v>1146</v>
      </c>
      <c r="D158" s="181" t="s">
        <v>1116</v>
      </c>
      <c r="E158" s="182">
        <v>40408</v>
      </c>
      <c r="F158" s="174"/>
      <c r="G158" s="175"/>
      <c r="H158" s="183" t="s">
        <v>1136</v>
      </c>
      <c r="I158" s="184">
        <v>64470</v>
      </c>
      <c r="J158" s="180">
        <v>5</v>
      </c>
      <c r="K158" s="177"/>
      <c r="L158" s="177"/>
    </row>
    <row r="159" spans="1:12" ht="16.5" thickTop="1" thickBot="1" x14ac:dyDescent="0.4">
      <c r="A159" s="179" t="s">
        <v>1293</v>
      </c>
      <c r="B159" s="180" t="s">
        <v>1114</v>
      </c>
      <c r="C159" s="181" t="s">
        <v>1174</v>
      </c>
      <c r="D159" s="181" t="s">
        <v>1143</v>
      </c>
      <c r="E159" s="182">
        <v>39733</v>
      </c>
      <c r="F159" s="174"/>
      <c r="G159" s="175"/>
      <c r="H159" s="183"/>
      <c r="I159" s="184">
        <v>33232</v>
      </c>
      <c r="J159" s="180">
        <v>4</v>
      </c>
      <c r="K159" s="177"/>
      <c r="L159" s="177"/>
    </row>
    <row r="160" spans="1:12" ht="16.5" thickTop="1" thickBot="1" x14ac:dyDescent="0.4">
      <c r="A160" s="179" t="s">
        <v>1294</v>
      </c>
      <c r="B160" s="180" t="s">
        <v>1162</v>
      </c>
      <c r="C160" s="181" t="s">
        <v>1146</v>
      </c>
      <c r="D160" s="181" t="s">
        <v>1135</v>
      </c>
      <c r="E160" s="182">
        <v>40436</v>
      </c>
      <c r="F160" s="174"/>
      <c r="G160" s="175"/>
      <c r="H160" s="183" t="s">
        <v>712</v>
      </c>
      <c r="I160" s="184">
        <v>46105</v>
      </c>
      <c r="J160" s="180">
        <v>5</v>
      </c>
      <c r="K160" s="177"/>
      <c r="L160" s="177"/>
    </row>
    <row r="161" spans="1:33" ht="16.5" thickTop="1" thickBot="1" x14ac:dyDescent="0.4">
      <c r="A161" s="185" t="s">
        <v>1295</v>
      </c>
      <c r="B161" s="186" t="s">
        <v>1119</v>
      </c>
      <c r="C161" s="187" t="s">
        <v>1121</v>
      </c>
      <c r="D161" s="187" t="s">
        <v>1135</v>
      </c>
      <c r="E161" s="188">
        <v>39768</v>
      </c>
      <c r="F161" s="174"/>
      <c r="G161" s="175"/>
      <c r="H161" s="189" t="s">
        <v>1117</v>
      </c>
      <c r="I161" s="190">
        <v>39515</v>
      </c>
      <c r="J161" s="186">
        <v>5</v>
      </c>
      <c r="K161" s="177"/>
      <c r="L161" s="177"/>
    </row>
    <row r="162" spans="1:33" ht="16.5" thickTop="1" thickBot="1" x14ac:dyDescent="0.4">
      <c r="A162" s="185" t="s">
        <v>1296</v>
      </c>
      <c r="B162" s="186" t="s">
        <v>1119</v>
      </c>
      <c r="C162" s="187" t="s">
        <v>1186</v>
      </c>
      <c r="D162" s="187" t="s">
        <v>1116</v>
      </c>
      <c r="E162" s="188">
        <v>40200</v>
      </c>
      <c r="F162" s="174"/>
      <c r="G162" s="175"/>
      <c r="H162" s="189" t="s">
        <v>1132</v>
      </c>
      <c r="I162" s="190">
        <v>77350</v>
      </c>
      <c r="J162" s="186">
        <v>5</v>
      </c>
      <c r="K162" s="177"/>
      <c r="L162" s="177"/>
    </row>
    <row r="163" spans="1:33" ht="16.5" thickTop="1" thickBot="1" x14ac:dyDescent="0.4">
      <c r="A163" s="179" t="s">
        <v>1297</v>
      </c>
      <c r="B163" s="180" t="s">
        <v>1119</v>
      </c>
      <c r="C163" s="181" t="s">
        <v>1141</v>
      </c>
      <c r="D163" s="181" t="s">
        <v>1135</v>
      </c>
      <c r="E163" s="182">
        <v>37249</v>
      </c>
      <c r="F163" s="174"/>
      <c r="G163" s="175"/>
      <c r="H163" s="183" t="s">
        <v>712</v>
      </c>
      <c r="I163" s="184">
        <v>12545</v>
      </c>
      <c r="J163" s="180">
        <v>4</v>
      </c>
      <c r="K163" s="177"/>
      <c r="L163" s="177"/>
    </row>
    <row r="164" spans="1:33" ht="16.5" thickTop="1" thickBot="1" x14ac:dyDescent="0.4">
      <c r="A164" s="185" t="s">
        <v>1298</v>
      </c>
      <c r="B164" s="186" t="s">
        <v>1114</v>
      </c>
      <c r="C164" s="187" t="s">
        <v>1121</v>
      </c>
      <c r="D164" s="187" t="s">
        <v>1135</v>
      </c>
      <c r="E164" s="188">
        <v>40299</v>
      </c>
      <c r="F164" s="174"/>
      <c r="G164" s="175"/>
      <c r="H164" s="189" t="s">
        <v>712</v>
      </c>
      <c r="I164" s="190">
        <v>32835</v>
      </c>
      <c r="J164" s="186">
        <v>2</v>
      </c>
      <c r="K164" s="177"/>
      <c r="L164" s="177"/>
    </row>
    <row r="165" spans="1:33" ht="16.5" thickTop="1" thickBot="1" x14ac:dyDescent="0.4">
      <c r="A165" s="179" t="s">
        <v>1299</v>
      </c>
      <c r="B165" s="180" t="s">
        <v>1124</v>
      </c>
      <c r="C165" s="181" t="s">
        <v>1157</v>
      </c>
      <c r="D165" s="181" t="s">
        <v>1127</v>
      </c>
      <c r="E165" s="182">
        <v>40692</v>
      </c>
      <c r="F165" s="174"/>
      <c r="G165" s="175"/>
      <c r="H165" s="183"/>
      <c r="I165" s="184">
        <v>85510</v>
      </c>
      <c r="J165" s="180">
        <v>4</v>
      </c>
      <c r="K165" s="177"/>
      <c r="L165" s="177"/>
    </row>
    <row r="166" spans="1:33" ht="16.5" thickTop="1" thickBot="1" x14ac:dyDescent="0.4">
      <c r="A166" s="185" t="s">
        <v>1300</v>
      </c>
      <c r="B166" s="186" t="s">
        <v>1114</v>
      </c>
      <c r="C166" s="187" t="s">
        <v>1168</v>
      </c>
      <c r="D166" s="187" t="s">
        <v>1127</v>
      </c>
      <c r="E166" s="188">
        <v>39623</v>
      </c>
      <c r="F166" s="174"/>
      <c r="G166" s="175"/>
      <c r="H166" s="189"/>
      <c r="I166" s="190">
        <v>60060</v>
      </c>
      <c r="J166" s="186">
        <v>2</v>
      </c>
      <c r="K166" s="177"/>
      <c r="L166" s="177"/>
    </row>
    <row r="167" spans="1:33" ht="16.5" thickTop="1" thickBot="1" x14ac:dyDescent="0.4">
      <c r="A167" s="185" t="s">
        <v>1301</v>
      </c>
      <c r="B167" s="186" t="s">
        <v>1114</v>
      </c>
      <c r="C167" s="187" t="s">
        <v>1146</v>
      </c>
      <c r="D167" s="187" t="s">
        <v>1116</v>
      </c>
      <c r="E167" s="188">
        <v>40608</v>
      </c>
      <c r="F167" s="174"/>
      <c r="G167" s="175"/>
      <c r="H167" s="189" t="s">
        <v>712</v>
      </c>
      <c r="I167" s="190">
        <v>49930</v>
      </c>
      <c r="J167" s="186">
        <v>1</v>
      </c>
      <c r="K167" s="177"/>
      <c r="L167" s="177"/>
    </row>
    <row r="168" spans="1:33" ht="16.5" thickTop="1" thickBot="1" x14ac:dyDescent="0.4">
      <c r="A168" s="185" t="s">
        <v>1302</v>
      </c>
      <c r="B168" s="186" t="s">
        <v>1114</v>
      </c>
      <c r="C168" s="187" t="s">
        <v>1146</v>
      </c>
      <c r="D168" s="187" t="s">
        <v>1116</v>
      </c>
      <c r="E168" s="188">
        <v>37810</v>
      </c>
      <c r="F168" s="174"/>
      <c r="G168" s="175"/>
      <c r="H168" s="189" t="s">
        <v>707</v>
      </c>
      <c r="I168" s="190">
        <v>48010</v>
      </c>
      <c r="J168" s="186">
        <v>3</v>
      </c>
      <c r="K168" s="177"/>
      <c r="L168" s="177"/>
    </row>
    <row r="169" spans="1:33" s="193" customFormat="1" ht="16.5" thickTop="1" thickBot="1" x14ac:dyDescent="0.4">
      <c r="A169" s="179" t="s">
        <v>1303</v>
      </c>
      <c r="B169" s="180" t="s">
        <v>1140</v>
      </c>
      <c r="C169" s="181" t="s">
        <v>1129</v>
      </c>
      <c r="D169" s="181" t="s">
        <v>1127</v>
      </c>
      <c r="E169" s="182">
        <v>37899</v>
      </c>
      <c r="F169" s="174"/>
      <c r="G169" s="175"/>
      <c r="H169" s="183"/>
      <c r="I169" s="184">
        <v>64220</v>
      </c>
      <c r="J169" s="180">
        <v>5</v>
      </c>
      <c r="K169" s="177"/>
      <c r="L169" s="177"/>
      <c r="M169" s="164"/>
      <c r="N169" s="164"/>
      <c r="O169" s="164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</row>
    <row r="170" spans="1:33" s="193" customFormat="1" ht="16.5" thickTop="1" thickBot="1" x14ac:dyDescent="0.4">
      <c r="A170" s="185" t="s">
        <v>1304</v>
      </c>
      <c r="B170" s="186" t="s">
        <v>1119</v>
      </c>
      <c r="C170" s="187" t="s">
        <v>1146</v>
      </c>
      <c r="D170" s="187" t="s">
        <v>1116</v>
      </c>
      <c r="E170" s="188">
        <v>41111</v>
      </c>
      <c r="F170" s="174"/>
      <c r="G170" s="175"/>
      <c r="H170" s="189" t="s">
        <v>1136</v>
      </c>
      <c r="I170" s="190">
        <v>62780</v>
      </c>
      <c r="J170" s="186">
        <v>3</v>
      </c>
      <c r="K170" s="177"/>
      <c r="L170" s="177"/>
      <c r="M170" s="164"/>
      <c r="N170" s="164"/>
      <c r="O170" s="164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</row>
    <row r="171" spans="1:33" s="193" customFormat="1" ht="16.5" thickTop="1" thickBot="1" x14ac:dyDescent="0.4">
      <c r="A171" s="185" t="s">
        <v>1305</v>
      </c>
      <c r="B171" s="186" t="s">
        <v>1124</v>
      </c>
      <c r="C171" s="187" t="s">
        <v>1306</v>
      </c>
      <c r="D171" s="187" t="s">
        <v>1127</v>
      </c>
      <c r="E171" s="188">
        <v>39147</v>
      </c>
      <c r="F171" s="174"/>
      <c r="G171" s="175"/>
      <c r="H171" s="189"/>
      <c r="I171" s="190">
        <v>42540</v>
      </c>
      <c r="J171" s="186">
        <v>5</v>
      </c>
      <c r="K171" s="177"/>
      <c r="L171" s="177"/>
      <c r="M171" s="164"/>
      <c r="N171" s="164"/>
      <c r="O171" s="164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</row>
    <row r="172" spans="1:33" s="193" customFormat="1" ht="16.5" thickTop="1" thickBot="1" x14ac:dyDescent="0.4">
      <c r="A172" s="179" t="s">
        <v>1307</v>
      </c>
      <c r="B172" s="180" t="s">
        <v>1119</v>
      </c>
      <c r="C172" s="181" t="s">
        <v>1129</v>
      </c>
      <c r="D172" s="181" t="s">
        <v>1116</v>
      </c>
      <c r="E172" s="182">
        <v>37943</v>
      </c>
      <c r="F172" s="174"/>
      <c r="G172" s="175"/>
      <c r="H172" s="183" t="s">
        <v>1117</v>
      </c>
      <c r="I172" s="184">
        <v>75176</v>
      </c>
      <c r="J172" s="180">
        <v>3</v>
      </c>
      <c r="K172" s="177"/>
      <c r="L172" s="177"/>
      <c r="M172" s="164"/>
      <c r="N172" s="164"/>
      <c r="O172" s="164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</row>
    <row r="173" spans="1:33" s="193" customFormat="1" ht="16.5" thickTop="1" thickBot="1" x14ac:dyDescent="0.4">
      <c r="A173" s="179" t="s">
        <v>1308</v>
      </c>
      <c r="B173" s="180" t="s">
        <v>1114</v>
      </c>
      <c r="C173" s="181" t="s">
        <v>1115</v>
      </c>
      <c r="D173" s="181" t="s">
        <v>1127</v>
      </c>
      <c r="E173" s="182">
        <v>38306</v>
      </c>
      <c r="F173" s="174"/>
      <c r="G173" s="175"/>
      <c r="H173" s="183"/>
      <c r="I173" s="184">
        <v>54840</v>
      </c>
      <c r="J173" s="180">
        <v>4</v>
      </c>
      <c r="K173" s="177"/>
      <c r="L173" s="177"/>
      <c r="M173" s="164"/>
      <c r="N173" s="164"/>
      <c r="O173" s="164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</row>
    <row r="174" spans="1:33" s="193" customFormat="1" ht="16.5" thickTop="1" thickBot="1" x14ac:dyDescent="0.4">
      <c r="A174" s="185" t="s">
        <v>1309</v>
      </c>
      <c r="B174" s="186" t="s">
        <v>1162</v>
      </c>
      <c r="C174" s="187" t="s">
        <v>1129</v>
      </c>
      <c r="D174" s="187" t="s">
        <v>1116</v>
      </c>
      <c r="E174" s="188">
        <v>40467</v>
      </c>
      <c r="F174" s="174"/>
      <c r="G174" s="175"/>
      <c r="H174" s="189" t="s">
        <v>1117</v>
      </c>
      <c r="I174" s="190">
        <v>33210</v>
      </c>
      <c r="J174" s="186">
        <v>4</v>
      </c>
      <c r="K174" s="177"/>
      <c r="L174" s="177"/>
      <c r="M174" s="164"/>
      <c r="N174" s="164"/>
      <c r="O174" s="16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</row>
    <row r="175" spans="1:33" s="193" customFormat="1" ht="16.5" thickTop="1" thickBot="1" x14ac:dyDescent="0.4">
      <c r="A175" s="185" t="s">
        <v>1310</v>
      </c>
      <c r="B175" s="186" t="s">
        <v>1114</v>
      </c>
      <c r="C175" s="187" t="s">
        <v>1186</v>
      </c>
      <c r="D175" s="187" t="s">
        <v>1116</v>
      </c>
      <c r="E175" s="188">
        <v>40320</v>
      </c>
      <c r="F175" s="174"/>
      <c r="G175" s="175"/>
      <c r="H175" s="189" t="s">
        <v>1132</v>
      </c>
      <c r="I175" s="190">
        <v>77580</v>
      </c>
      <c r="J175" s="186">
        <v>3</v>
      </c>
      <c r="K175" s="177"/>
      <c r="L175" s="177"/>
      <c r="M175" s="164"/>
      <c r="N175" s="164"/>
      <c r="O175" s="164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</row>
    <row r="176" spans="1:33" s="193" customFormat="1" ht="16.5" thickTop="1" thickBot="1" x14ac:dyDescent="0.4">
      <c r="A176" s="185" t="s">
        <v>1311</v>
      </c>
      <c r="B176" s="186" t="s">
        <v>1114</v>
      </c>
      <c r="C176" s="187" t="s">
        <v>1141</v>
      </c>
      <c r="D176" s="187" t="s">
        <v>1116</v>
      </c>
      <c r="E176" s="188">
        <v>40438</v>
      </c>
      <c r="F176" s="174"/>
      <c r="G176" s="175"/>
      <c r="H176" s="189" t="s">
        <v>1132</v>
      </c>
      <c r="I176" s="190">
        <v>59150</v>
      </c>
      <c r="J176" s="186">
        <v>4</v>
      </c>
      <c r="K176" s="177"/>
      <c r="L176" s="177"/>
      <c r="M176" s="164"/>
      <c r="N176" s="164"/>
      <c r="O176" s="164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</row>
    <row r="177" spans="1:33" s="193" customFormat="1" ht="16.5" thickTop="1" thickBot="1" x14ac:dyDescent="0.4">
      <c r="A177" s="185" t="s">
        <v>1312</v>
      </c>
      <c r="B177" s="186" t="s">
        <v>1119</v>
      </c>
      <c r="C177" s="187" t="s">
        <v>1115</v>
      </c>
      <c r="D177" s="187" t="s">
        <v>1127</v>
      </c>
      <c r="E177" s="188">
        <v>38598</v>
      </c>
      <c r="F177" s="174"/>
      <c r="G177" s="175"/>
      <c r="H177" s="189"/>
      <c r="I177" s="190">
        <v>60800</v>
      </c>
      <c r="J177" s="186">
        <v>4</v>
      </c>
      <c r="K177" s="177"/>
      <c r="L177" s="177"/>
      <c r="M177" s="164"/>
      <c r="N177" s="164"/>
      <c r="O177" s="164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</row>
    <row r="178" spans="1:33" s="193" customFormat="1" ht="16.5" thickTop="1" thickBot="1" x14ac:dyDescent="0.4">
      <c r="A178" s="185" t="s">
        <v>1313</v>
      </c>
      <c r="B178" s="186" t="s">
        <v>1119</v>
      </c>
      <c r="C178" s="187" t="s">
        <v>1129</v>
      </c>
      <c r="D178" s="187" t="s">
        <v>1127</v>
      </c>
      <c r="E178" s="188">
        <v>38282</v>
      </c>
      <c r="F178" s="174"/>
      <c r="G178" s="175"/>
      <c r="H178" s="189"/>
      <c r="I178" s="190">
        <v>23810</v>
      </c>
      <c r="J178" s="186">
        <v>4</v>
      </c>
      <c r="K178" s="177"/>
      <c r="L178" s="177"/>
      <c r="M178" s="164"/>
      <c r="N178" s="164"/>
      <c r="O178" s="164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</row>
    <row r="179" spans="1:33" s="193" customFormat="1" ht="16.5" thickTop="1" thickBot="1" x14ac:dyDescent="0.4">
      <c r="A179" s="179" t="s">
        <v>1314</v>
      </c>
      <c r="B179" s="180" t="s">
        <v>1114</v>
      </c>
      <c r="C179" s="181" t="s">
        <v>1129</v>
      </c>
      <c r="D179" s="181" t="s">
        <v>1143</v>
      </c>
      <c r="E179" s="182">
        <v>37730</v>
      </c>
      <c r="F179" s="174"/>
      <c r="G179" s="175"/>
      <c r="H179" s="183"/>
      <c r="I179" s="184">
        <v>8892</v>
      </c>
      <c r="J179" s="180">
        <v>1</v>
      </c>
      <c r="K179" s="177"/>
      <c r="L179" s="177"/>
      <c r="M179" s="164"/>
      <c r="N179" s="164"/>
      <c r="O179" s="164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</row>
    <row r="180" spans="1:33" s="193" customFormat="1" ht="16.5" thickTop="1" thickBot="1" x14ac:dyDescent="0.4">
      <c r="A180" s="185" t="s">
        <v>1315</v>
      </c>
      <c r="B180" s="186" t="s">
        <v>1124</v>
      </c>
      <c r="C180" s="187" t="s">
        <v>1129</v>
      </c>
      <c r="D180" s="187" t="s">
        <v>1116</v>
      </c>
      <c r="E180" s="188">
        <v>38733</v>
      </c>
      <c r="F180" s="174"/>
      <c r="G180" s="175"/>
      <c r="H180" s="189" t="s">
        <v>712</v>
      </c>
      <c r="I180" s="190">
        <v>68710</v>
      </c>
      <c r="J180" s="186">
        <v>4</v>
      </c>
      <c r="K180" s="177"/>
      <c r="L180" s="177"/>
      <c r="M180" s="164"/>
      <c r="N180" s="164"/>
      <c r="O180" s="164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</row>
    <row r="181" spans="1:33" s="193" customFormat="1" ht="16.5" thickTop="1" thickBot="1" x14ac:dyDescent="0.4">
      <c r="A181" s="185" t="s">
        <v>1316</v>
      </c>
      <c r="B181" s="186" t="s">
        <v>1114</v>
      </c>
      <c r="C181" s="187" t="s">
        <v>1174</v>
      </c>
      <c r="D181" s="187" t="s">
        <v>1135</v>
      </c>
      <c r="E181" s="188">
        <v>39687</v>
      </c>
      <c r="F181" s="174"/>
      <c r="G181" s="175"/>
      <c r="H181" s="189" t="s">
        <v>1132</v>
      </c>
      <c r="I181" s="190">
        <v>24815</v>
      </c>
      <c r="J181" s="186">
        <v>1</v>
      </c>
      <c r="K181" s="177"/>
      <c r="L181" s="177"/>
      <c r="M181" s="164"/>
      <c r="N181" s="164"/>
      <c r="O181" s="164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</row>
    <row r="182" spans="1:33" s="193" customFormat="1" ht="16.5" thickTop="1" thickBot="1" x14ac:dyDescent="0.4">
      <c r="A182" s="185" t="s">
        <v>1317</v>
      </c>
      <c r="B182" s="186" t="s">
        <v>1114</v>
      </c>
      <c r="C182" s="187" t="s">
        <v>1129</v>
      </c>
      <c r="D182" s="187" t="s">
        <v>1127</v>
      </c>
      <c r="E182" s="188">
        <v>38321</v>
      </c>
      <c r="F182" s="174"/>
      <c r="G182" s="175"/>
      <c r="H182" s="189"/>
      <c r="I182" s="190">
        <v>37980</v>
      </c>
      <c r="J182" s="186">
        <v>4</v>
      </c>
      <c r="K182" s="177"/>
      <c r="L182" s="177"/>
      <c r="M182" s="164"/>
      <c r="N182" s="164"/>
      <c r="O182" s="164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</row>
    <row r="183" spans="1:33" s="193" customFormat="1" ht="16.5" thickTop="1" thickBot="1" x14ac:dyDescent="0.4">
      <c r="A183" s="185" t="s">
        <v>1318</v>
      </c>
      <c r="B183" s="186" t="s">
        <v>1119</v>
      </c>
      <c r="C183" s="187" t="s">
        <v>1186</v>
      </c>
      <c r="D183" s="187" t="s">
        <v>1116</v>
      </c>
      <c r="E183" s="188">
        <v>40501</v>
      </c>
      <c r="F183" s="174"/>
      <c r="G183" s="175"/>
      <c r="H183" s="189" t="s">
        <v>1132</v>
      </c>
      <c r="I183" s="190">
        <v>77820</v>
      </c>
      <c r="J183" s="186">
        <v>3</v>
      </c>
      <c r="K183" s="177"/>
      <c r="L183" s="177"/>
      <c r="M183" s="164"/>
      <c r="N183" s="164"/>
      <c r="O183" s="164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</row>
    <row r="184" spans="1:33" s="193" customFormat="1" ht="16.5" thickTop="1" thickBot="1" x14ac:dyDescent="0.4">
      <c r="A184" s="185" t="s">
        <v>1319</v>
      </c>
      <c r="B184" s="186" t="s">
        <v>1114</v>
      </c>
      <c r="C184" s="187" t="s">
        <v>1203</v>
      </c>
      <c r="D184" s="187" t="s">
        <v>1143</v>
      </c>
      <c r="E184" s="188">
        <v>37946</v>
      </c>
      <c r="F184" s="174"/>
      <c r="G184" s="175"/>
      <c r="H184" s="189" t="s">
        <v>1117</v>
      </c>
      <c r="I184" s="190">
        <v>85130</v>
      </c>
      <c r="J184" s="186">
        <v>5</v>
      </c>
      <c r="K184" s="177"/>
      <c r="L184" s="177"/>
      <c r="M184" s="164"/>
      <c r="N184" s="164"/>
      <c r="O184" s="16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</row>
    <row r="185" spans="1:33" s="193" customFormat="1" ht="16.5" thickTop="1" thickBot="1" x14ac:dyDescent="0.4">
      <c r="A185" s="185" t="s">
        <v>1320</v>
      </c>
      <c r="B185" s="186" t="s">
        <v>1138</v>
      </c>
      <c r="C185" s="187" t="s">
        <v>1141</v>
      </c>
      <c r="D185" s="187" t="s">
        <v>1116</v>
      </c>
      <c r="E185" s="188">
        <v>40519</v>
      </c>
      <c r="F185" s="174"/>
      <c r="G185" s="175"/>
      <c r="H185" s="189" t="s">
        <v>707</v>
      </c>
      <c r="I185" s="190">
        <v>45000</v>
      </c>
      <c r="J185" s="186">
        <v>4</v>
      </c>
      <c r="K185" s="177"/>
      <c r="L185" s="177"/>
      <c r="M185" s="164"/>
      <c r="N185" s="164"/>
      <c r="O185" s="164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</row>
    <row r="186" spans="1:33" s="193" customFormat="1" ht="16.5" thickTop="1" thickBot="1" x14ac:dyDescent="0.4">
      <c r="A186" s="185" t="s">
        <v>1321</v>
      </c>
      <c r="B186" s="186" t="s">
        <v>1162</v>
      </c>
      <c r="C186" s="187" t="s">
        <v>1129</v>
      </c>
      <c r="D186" s="187" t="s">
        <v>1116</v>
      </c>
      <c r="E186" s="188">
        <v>39348</v>
      </c>
      <c r="F186" s="174"/>
      <c r="G186" s="175"/>
      <c r="H186" s="189" t="s">
        <v>1117</v>
      </c>
      <c r="I186" s="190">
        <v>46220</v>
      </c>
      <c r="J186" s="186">
        <v>2</v>
      </c>
      <c r="K186" s="177"/>
      <c r="L186" s="177"/>
      <c r="M186" s="164"/>
      <c r="N186" s="164"/>
      <c r="O186" s="164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</row>
    <row r="187" spans="1:33" s="193" customFormat="1" ht="16.5" thickTop="1" thickBot="1" x14ac:dyDescent="0.4">
      <c r="A187" s="179" t="s">
        <v>1322</v>
      </c>
      <c r="B187" s="180" t="s">
        <v>1162</v>
      </c>
      <c r="C187" s="181" t="s">
        <v>1134</v>
      </c>
      <c r="D187" s="181" t="s">
        <v>1127</v>
      </c>
      <c r="E187" s="182">
        <v>40304</v>
      </c>
      <c r="F187" s="174"/>
      <c r="G187" s="175"/>
      <c r="H187" s="183"/>
      <c r="I187" s="184">
        <v>63330</v>
      </c>
      <c r="J187" s="180">
        <v>4</v>
      </c>
      <c r="K187" s="177"/>
      <c r="L187" s="177"/>
      <c r="M187" s="164"/>
      <c r="N187" s="164"/>
      <c r="O187" s="164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</row>
    <row r="188" spans="1:33" s="193" customFormat="1" ht="16.5" thickTop="1" thickBot="1" x14ac:dyDescent="0.4">
      <c r="A188" s="185" t="s">
        <v>1323</v>
      </c>
      <c r="B188" s="186" t="s">
        <v>1114</v>
      </c>
      <c r="C188" s="187" t="s">
        <v>1115</v>
      </c>
      <c r="D188" s="187" t="s">
        <v>1116</v>
      </c>
      <c r="E188" s="188">
        <v>39273</v>
      </c>
      <c r="F188" s="174"/>
      <c r="G188" s="175"/>
      <c r="H188" s="189" t="s">
        <v>1117</v>
      </c>
      <c r="I188" s="190">
        <v>54200</v>
      </c>
      <c r="J188" s="186">
        <v>4</v>
      </c>
      <c r="K188" s="177"/>
      <c r="L188" s="177"/>
      <c r="M188" s="164"/>
      <c r="N188" s="164"/>
      <c r="O188" s="164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</row>
    <row r="189" spans="1:33" s="193" customFormat="1" ht="16.5" thickTop="1" thickBot="1" x14ac:dyDescent="0.4">
      <c r="A189" s="185" t="s">
        <v>1324</v>
      </c>
      <c r="B189" s="186" t="s">
        <v>1114</v>
      </c>
      <c r="C189" s="187" t="s">
        <v>1184</v>
      </c>
      <c r="D189" s="187" t="s">
        <v>1116</v>
      </c>
      <c r="E189" s="188">
        <v>38406</v>
      </c>
      <c r="F189" s="174"/>
      <c r="G189" s="175"/>
      <c r="H189" s="189" t="s">
        <v>712</v>
      </c>
      <c r="I189" s="190">
        <v>47850</v>
      </c>
      <c r="J189" s="186">
        <v>1</v>
      </c>
      <c r="K189" s="177"/>
      <c r="L189" s="177"/>
      <c r="M189" s="164"/>
      <c r="N189" s="164"/>
      <c r="O189" s="164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</row>
    <row r="190" spans="1:33" s="193" customFormat="1" ht="16.5" thickTop="1" thickBot="1" x14ac:dyDescent="0.4">
      <c r="A190" s="179" t="s">
        <v>1325</v>
      </c>
      <c r="B190" s="180" t="s">
        <v>1138</v>
      </c>
      <c r="C190" s="181" t="s">
        <v>1306</v>
      </c>
      <c r="D190" s="181" t="s">
        <v>1143</v>
      </c>
      <c r="E190" s="182">
        <v>41151</v>
      </c>
      <c r="F190" s="174"/>
      <c r="G190" s="175"/>
      <c r="H190" s="183"/>
      <c r="I190" s="184">
        <v>35680</v>
      </c>
      <c r="J190" s="180">
        <v>2</v>
      </c>
      <c r="K190" s="177"/>
      <c r="L190" s="177"/>
      <c r="M190" s="164"/>
      <c r="N190" s="164"/>
      <c r="O190" s="164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</row>
    <row r="191" spans="1:33" s="193" customFormat="1" ht="16.5" thickTop="1" thickBot="1" x14ac:dyDescent="0.4">
      <c r="A191" s="179" t="s">
        <v>1326</v>
      </c>
      <c r="B191" s="180" t="s">
        <v>1162</v>
      </c>
      <c r="C191" s="181" t="s">
        <v>1131</v>
      </c>
      <c r="D191" s="181" t="s">
        <v>1127</v>
      </c>
      <c r="E191" s="182">
        <v>37667</v>
      </c>
      <c r="F191" s="174"/>
      <c r="G191" s="175"/>
      <c r="H191" s="183"/>
      <c r="I191" s="184">
        <v>73390</v>
      </c>
      <c r="J191" s="180">
        <v>2</v>
      </c>
      <c r="K191" s="177"/>
      <c r="L191" s="177"/>
      <c r="M191" s="164"/>
      <c r="N191" s="164"/>
      <c r="O191" s="164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</row>
    <row r="192" spans="1:33" s="193" customFormat="1" ht="16.5" thickTop="1" thickBot="1" x14ac:dyDescent="0.4">
      <c r="A192" s="185" t="s">
        <v>1327</v>
      </c>
      <c r="B192" s="186" t="s">
        <v>1114</v>
      </c>
      <c r="C192" s="187" t="s">
        <v>1115</v>
      </c>
      <c r="D192" s="187" t="s">
        <v>1116</v>
      </c>
      <c r="E192" s="188">
        <v>40990</v>
      </c>
      <c r="F192" s="174"/>
      <c r="G192" s="175"/>
      <c r="H192" s="189" t="s">
        <v>1117</v>
      </c>
      <c r="I192" s="190">
        <v>65571</v>
      </c>
      <c r="J192" s="186">
        <v>3</v>
      </c>
      <c r="K192" s="177"/>
      <c r="L192" s="177"/>
      <c r="M192" s="164"/>
      <c r="N192" s="164"/>
      <c r="O192" s="164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</row>
    <row r="193" spans="1:33" s="193" customFormat="1" ht="16.5" thickTop="1" thickBot="1" x14ac:dyDescent="0.4">
      <c r="A193" s="179" t="s">
        <v>1328</v>
      </c>
      <c r="B193" s="180" t="s">
        <v>1119</v>
      </c>
      <c r="C193" s="181" t="s">
        <v>1129</v>
      </c>
      <c r="D193" s="181" t="s">
        <v>1116</v>
      </c>
      <c r="E193" s="182">
        <v>40270</v>
      </c>
      <c r="F193" s="174"/>
      <c r="G193" s="175"/>
      <c r="H193" s="183" t="s">
        <v>707</v>
      </c>
      <c r="I193" s="184">
        <v>35300</v>
      </c>
      <c r="J193" s="180">
        <v>5</v>
      </c>
      <c r="K193" s="177"/>
      <c r="L193" s="177"/>
      <c r="M193" s="164"/>
      <c r="N193" s="164"/>
      <c r="O193" s="164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</row>
    <row r="194" spans="1:33" s="193" customFormat="1" ht="16.5" thickTop="1" thickBot="1" x14ac:dyDescent="0.4">
      <c r="A194" s="179" t="s">
        <v>1329</v>
      </c>
      <c r="B194" s="180" t="s">
        <v>1140</v>
      </c>
      <c r="C194" s="181" t="s">
        <v>1141</v>
      </c>
      <c r="D194" s="181" t="s">
        <v>1135</v>
      </c>
      <c r="E194" s="182">
        <v>40293</v>
      </c>
      <c r="F194" s="174"/>
      <c r="G194" s="175"/>
      <c r="H194" s="183" t="s">
        <v>1117</v>
      </c>
      <c r="I194" s="184">
        <v>11810</v>
      </c>
      <c r="J194" s="180">
        <v>1</v>
      </c>
      <c r="K194" s="177"/>
      <c r="L194" s="177"/>
      <c r="M194" s="164"/>
      <c r="N194" s="164"/>
      <c r="O194" s="16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</row>
    <row r="195" spans="1:33" s="193" customFormat="1" ht="16.5" thickTop="1" thickBot="1" x14ac:dyDescent="0.4">
      <c r="A195" s="185" t="s">
        <v>1330</v>
      </c>
      <c r="B195" s="186" t="s">
        <v>1138</v>
      </c>
      <c r="C195" s="187" t="s">
        <v>1129</v>
      </c>
      <c r="D195" s="187" t="s">
        <v>1127</v>
      </c>
      <c r="E195" s="188">
        <v>38912</v>
      </c>
      <c r="F195" s="174"/>
      <c r="G195" s="175"/>
      <c r="H195" s="189"/>
      <c r="I195" s="190">
        <v>80330</v>
      </c>
      <c r="J195" s="186">
        <v>4</v>
      </c>
      <c r="K195" s="177"/>
      <c r="L195" s="177"/>
      <c r="M195" s="164"/>
      <c r="N195" s="164"/>
      <c r="O195" s="164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</row>
    <row r="196" spans="1:33" s="193" customFormat="1" ht="16.5" thickTop="1" thickBot="1" x14ac:dyDescent="0.4">
      <c r="A196" s="185" t="s">
        <v>1331</v>
      </c>
      <c r="B196" s="186" t="s">
        <v>1124</v>
      </c>
      <c r="C196" s="187" t="s">
        <v>1134</v>
      </c>
      <c r="D196" s="187" t="s">
        <v>1116</v>
      </c>
      <c r="E196" s="188">
        <v>40925</v>
      </c>
      <c r="F196" s="174"/>
      <c r="G196" s="175"/>
      <c r="H196" s="189" t="s">
        <v>707</v>
      </c>
      <c r="I196" s="190">
        <v>43190</v>
      </c>
      <c r="J196" s="186">
        <v>2</v>
      </c>
      <c r="K196" s="177"/>
      <c r="L196" s="177"/>
      <c r="M196" s="164"/>
      <c r="N196" s="164"/>
      <c r="O196" s="164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</row>
    <row r="197" spans="1:33" s="193" customFormat="1" ht="16.5" thickTop="1" thickBot="1" x14ac:dyDescent="0.4">
      <c r="A197" s="185" t="s">
        <v>1332</v>
      </c>
      <c r="B197" s="186" t="s">
        <v>1114</v>
      </c>
      <c r="C197" s="187" t="s">
        <v>1146</v>
      </c>
      <c r="D197" s="187" t="s">
        <v>1135</v>
      </c>
      <c r="E197" s="188">
        <v>39253</v>
      </c>
      <c r="F197" s="174"/>
      <c r="G197" s="175"/>
      <c r="H197" s="189" t="s">
        <v>712</v>
      </c>
      <c r="I197" s="190">
        <v>11230</v>
      </c>
      <c r="J197" s="186">
        <v>4</v>
      </c>
      <c r="K197" s="177"/>
      <c r="L197" s="177"/>
      <c r="M197" s="164"/>
      <c r="N197" s="164"/>
      <c r="O197" s="164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</row>
    <row r="198" spans="1:33" s="193" customFormat="1" ht="16.5" thickTop="1" thickBot="1" x14ac:dyDescent="0.4">
      <c r="A198" s="179" t="s">
        <v>1333</v>
      </c>
      <c r="B198" s="180" t="s">
        <v>1114</v>
      </c>
      <c r="C198" s="181" t="s">
        <v>1129</v>
      </c>
      <c r="D198" s="181" t="s">
        <v>1127</v>
      </c>
      <c r="E198" s="182">
        <v>41079</v>
      </c>
      <c r="F198" s="174"/>
      <c r="G198" s="175"/>
      <c r="H198" s="183"/>
      <c r="I198" s="184">
        <v>32190</v>
      </c>
      <c r="J198" s="180">
        <v>3</v>
      </c>
      <c r="K198" s="177"/>
      <c r="L198" s="177"/>
      <c r="M198" s="164"/>
      <c r="N198" s="164"/>
      <c r="O198" s="164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</row>
    <row r="199" spans="1:33" s="193" customFormat="1" ht="16.5" thickTop="1" thickBot="1" x14ac:dyDescent="0.4">
      <c r="A199" s="185" t="s">
        <v>1334</v>
      </c>
      <c r="B199" s="186" t="s">
        <v>1114</v>
      </c>
      <c r="C199" s="187" t="s">
        <v>1146</v>
      </c>
      <c r="D199" s="187" t="s">
        <v>1127</v>
      </c>
      <c r="E199" s="188">
        <v>40235</v>
      </c>
      <c r="F199" s="174"/>
      <c r="G199" s="175"/>
      <c r="H199" s="189"/>
      <c r="I199" s="190">
        <v>80729</v>
      </c>
      <c r="J199" s="186">
        <v>3</v>
      </c>
      <c r="K199" s="177"/>
      <c r="L199" s="177"/>
      <c r="M199" s="164"/>
      <c r="N199" s="164"/>
      <c r="O199" s="164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</row>
    <row r="200" spans="1:33" s="193" customFormat="1" ht="16.5" thickTop="1" thickBot="1" x14ac:dyDescent="0.4">
      <c r="A200" s="185" t="s">
        <v>1335</v>
      </c>
      <c r="B200" s="186" t="s">
        <v>1114</v>
      </c>
      <c r="C200" s="187" t="s">
        <v>1141</v>
      </c>
      <c r="D200" s="187" t="s">
        <v>1116</v>
      </c>
      <c r="E200" s="188">
        <v>39703</v>
      </c>
      <c r="F200" s="174"/>
      <c r="G200" s="175"/>
      <c r="H200" s="189" t="s">
        <v>1132</v>
      </c>
      <c r="I200" s="190">
        <v>46110</v>
      </c>
      <c r="J200" s="186">
        <v>4</v>
      </c>
      <c r="K200" s="177"/>
      <c r="L200" s="177"/>
      <c r="M200" s="164"/>
      <c r="N200" s="164"/>
      <c r="O200" s="164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</row>
    <row r="201" spans="1:33" s="193" customFormat="1" ht="16.5" thickTop="1" thickBot="1" x14ac:dyDescent="0.4">
      <c r="A201" s="185" t="s">
        <v>1336</v>
      </c>
      <c r="B201" s="186" t="s">
        <v>1114</v>
      </c>
      <c r="C201" s="187" t="s">
        <v>1174</v>
      </c>
      <c r="D201" s="187" t="s">
        <v>1116</v>
      </c>
      <c r="E201" s="188">
        <v>39761</v>
      </c>
      <c r="F201" s="174"/>
      <c r="G201" s="175"/>
      <c r="H201" s="189" t="s">
        <v>1117</v>
      </c>
      <c r="I201" s="190">
        <v>40940</v>
      </c>
      <c r="J201" s="186">
        <v>3</v>
      </c>
      <c r="K201" s="177"/>
      <c r="L201" s="177"/>
      <c r="M201" s="164"/>
      <c r="N201" s="164"/>
      <c r="O201" s="164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</row>
    <row r="202" spans="1:33" s="193" customFormat="1" ht="16.5" thickTop="1" thickBot="1" x14ac:dyDescent="0.4">
      <c r="A202" s="185" t="s">
        <v>1337</v>
      </c>
      <c r="B202" s="186" t="s">
        <v>1119</v>
      </c>
      <c r="C202" s="187" t="s">
        <v>1121</v>
      </c>
      <c r="D202" s="187" t="s">
        <v>1116</v>
      </c>
      <c r="E202" s="188">
        <v>40399</v>
      </c>
      <c r="F202" s="174"/>
      <c r="G202" s="175"/>
      <c r="H202" s="189" t="s">
        <v>1132</v>
      </c>
      <c r="I202" s="190">
        <v>32640</v>
      </c>
      <c r="J202" s="186">
        <v>4</v>
      </c>
      <c r="K202" s="177"/>
      <c r="L202" s="177"/>
      <c r="M202" s="164"/>
      <c r="N202" s="164"/>
      <c r="O202" s="164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</row>
    <row r="203" spans="1:33" s="193" customFormat="1" ht="16.5" thickTop="1" thickBot="1" x14ac:dyDescent="0.4">
      <c r="A203" s="185" t="s">
        <v>1338</v>
      </c>
      <c r="B203" s="186" t="s">
        <v>1114</v>
      </c>
      <c r="C203" s="187" t="s">
        <v>1121</v>
      </c>
      <c r="D203" s="187" t="s">
        <v>1116</v>
      </c>
      <c r="E203" s="188">
        <v>40366</v>
      </c>
      <c r="F203" s="174"/>
      <c r="G203" s="175"/>
      <c r="H203" s="189" t="s">
        <v>1117</v>
      </c>
      <c r="I203" s="190">
        <v>63780</v>
      </c>
      <c r="J203" s="186">
        <v>5</v>
      </c>
      <c r="K203" s="177"/>
      <c r="L203" s="177"/>
      <c r="M203" s="164"/>
      <c r="N203" s="164"/>
      <c r="O203" s="164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</row>
    <row r="204" spans="1:33" s="193" customFormat="1" ht="16.5" thickTop="1" thickBot="1" x14ac:dyDescent="0.4">
      <c r="A204" s="179" t="s">
        <v>1339</v>
      </c>
      <c r="B204" s="180" t="s">
        <v>1119</v>
      </c>
      <c r="C204" s="181" t="s">
        <v>1170</v>
      </c>
      <c r="D204" s="181" t="s">
        <v>1135</v>
      </c>
      <c r="E204" s="182">
        <v>40351</v>
      </c>
      <c r="F204" s="174"/>
      <c r="G204" s="175"/>
      <c r="H204" s="183" t="s">
        <v>707</v>
      </c>
      <c r="I204" s="184">
        <v>20040</v>
      </c>
      <c r="J204" s="180">
        <v>3</v>
      </c>
      <c r="K204" s="177"/>
      <c r="L204" s="177"/>
      <c r="M204" s="164"/>
      <c r="N204" s="164"/>
      <c r="O204" s="16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</row>
    <row r="205" spans="1:33" s="193" customFormat="1" ht="16.5" thickTop="1" thickBot="1" x14ac:dyDescent="0.4">
      <c r="A205" s="185" t="s">
        <v>1340</v>
      </c>
      <c r="B205" s="186" t="s">
        <v>1124</v>
      </c>
      <c r="C205" s="187" t="s">
        <v>1141</v>
      </c>
      <c r="D205" s="187" t="s">
        <v>1116</v>
      </c>
      <c r="E205" s="188">
        <v>40204</v>
      </c>
      <c r="F205" s="174"/>
      <c r="G205" s="175"/>
      <c r="H205" s="189" t="s">
        <v>1132</v>
      </c>
      <c r="I205" s="190">
        <v>22870</v>
      </c>
      <c r="J205" s="186">
        <v>3</v>
      </c>
      <c r="K205" s="177"/>
      <c r="L205" s="177"/>
      <c r="M205" s="164"/>
      <c r="N205" s="164"/>
      <c r="O205" s="164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</row>
    <row r="206" spans="1:33" s="193" customFormat="1" ht="16.5" thickTop="1" thickBot="1" x14ac:dyDescent="0.4">
      <c r="A206" s="179" t="s">
        <v>1341</v>
      </c>
      <c r="B206" s="180" t="s">
        <v>1140</v>
      </c>
      <c r="C206" s="181" t="s">
        <v>1186</v>
      </c>
      <c r="D206" s="181" t="s">
        <v>1116</v>
      </c>
      <c r="E206" s="182">
        <v>39379</v>
      </c>
      <c r="F206" s="174"/>
      <c r="G206" s="175"/>
      <c r="H206" s="183" t="s">
        <v>1117</v>
      </c>
      <c r="I206" s="184">
        <v>67890</v>
      </c>
      <c r="J206" s="180">
        <v>5</v>
      </c>
      <c r="K206" s="177"/>
      <c r="L206" s="177"/>
      <c r="M206" s="164"/>
      <c r="N206" s="164"/>
      <c r="O206" s="164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</row>
    <row r="207" spans="1:33" s="193" customFormat="1" ht="16.5" thickTop="1" thickBot="1" x14ac:dyDescent="0.4">
      <c r="A207" s="179" t="s">
        <v>1342</v>
      </c>
      <c r="B207" s="180" t="s">
        <v>1119</v>
      </c>
      <c r="C207" s="181" t="s">
        <v>1115</v>
      </c>
      <c r="D207" s="181" t="s">
        <v>1135</v>
      </c>
      <c r="E207" s="182">
        <v>40071</v>
      </c>
      <c r="F207" s="174"/>
      <c r="G207" s="175"/>
      <c r="H207" s="183" t="s">
        <v>707</v>
      </c>
      <c r="I207" s="184">
        <v>42740</v>
      </c>
      <c r="J207" s="180">
        <v>2</v>
      </c>
      <c r="K207" s="177"/>
      <c r="L207" s="177"/>
      <c r="M207" s="164"/>
      <c r="N207" s="164"/>
      <c r="O207" s="164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</row>
    <row r="208" spans="1:33" s="193" customFormat="1" ht="16.5" thickTop="1" thickBot="1" x14ac:dyDescent="0.4">
      <c r="A208" s="185" t="s">
        <v>1343</v>
      </c>
      <c r="B208" s="186" t="s">
        <v>1114</v>
      </c>
      <c r="C208" s="187" t="s">
        <v>1129</v>
      </c>
      <c r="D208" s="187" t="s">
        <v>1116</v>
      </c>
      <c r="E208" s="188">
        <v>38813</v>
      </c>
      <c r="F208" s="174"/>
      <c r="G208" s="175"/>
      <c r="H208" s="189" t="s">
        <v>707</v>
      </c>
      <c r="I208" s="190">
        <v>32390</v>
      </c>
      <c r="J208" s="186">
        <v>2</v>
      </c>
      <c r="K208" s="177"/>
      <c r="L208" s="177"/>
      <c r="M208" s="164"/>
      <c r="N208" s="164"/>
      <c r="O208" s="164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</row>
    <row r="209" spans="1:33" s="193" customFormat="1" ht="16.5" thickTop="1" thickBot="1" x14ac:dyDescent="0.4">
      <c r="A209" s="185" t="s">
        <v>1344</v>
      </c>
      <c r="B209" s="186" t="s">
        <v>1138</v>
      </c>
      <c r="C209" s="187" t="s">
        <v>1129</v>
      </c>
      <c r="D209" s="187" t="s">
        <v>1127</v>
      </c>
      <c r="E209" s="188">
        <v>40310</v>
      </c>
      <c r="F209" s="174"/>
      <c r="G209" s="175"/>
      <c r="H209" s="189"/>
      <c r="I209" s="190">
        <v>76910</v>
      </c>
      <c r="J209" s="186">
        <v>1</v>
      </c>
      <c r="K209" s="177"/>
      <c r="L209" s="177"/>
      <c r="M209" s="164"/>
      <c r="N209" s="164"/>
      <c r="O209" s="164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</row>
    <row r="210" spans="1:33" s="193" customFormat="1" ht="16.5" thickTop="1" thickBot="1" x14ac:dyDescent="0.4">
      <c r="A210" s="179" t="s">
        <v>1345</v>
      </c>
      <c r="B210" s="180" t="s">
        <v>1119</v>
      </c>
      <c r="C210" s="181" t="s">
        <v>1131</v>
      </c>
      <c r="D210" s="181" t="s">
        <v>1127</v>
      </c>
      <c r="E210" s="182">
        <v>40120</v>
      </c>
      <c r="F210" s="174"/>
      <c r="G210" s="175"/>
      <c r="H210" s="183"/>
      <c r="I210" s="184">
        <v>76020</v>
      </c>
      <c r="J210" s="180">
        <v>1</v>
      </c>
      <c r="K210" s="177"/>
      <c r="L210" s="177"/>
      <c r="M210" s="164"/>
      <c r="N210" s="164"/>
      <c r="O210" s="164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</row>
    <row r="211" spans="1:33" s="193" customFormat="1" ht="16.5" thickTop="1" thickBot="1" x14ac:dyDescent="0.4">
      <c r="A211" s="179" t="s">
        <v>1346</v>
      </c>
      <c r="B211" s="180" t="s">
        <v>1162</v>
      </c>
      <c r="C211" s="181" t="s">
        <v>1129</v>
      </c>
      <c r="D211" s="181" t="s">
        <v>1116</v>
      </c>
      <c r="E211" s="182">
        <v>38605</v>
      </c>
      <c r="F211" s="174"/>
      <c r="G211" s="175"/>
      <c r="H211" s="183" t="s">
        <v>1117</v>
      </c>
      <c r="I211" s="184">
        <v>40060</v>
      </c>
      <c r="J211" s="180">
        <v>3</v>
      </c>
      <c r="K211" s="177"/>
      <c r="L211" s="177"/>
      <c r="M211" s="164"/>
      <c r="N211" s="164"/>
      <c r="O211" s="164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</row>
    <row r="212" spans="1:33" s="193" customFormat="1" ht="16.5" thickTop="1" thickBot="1" x14ac:dyDescent="0.4">
      <c r="A212" s="185" t="s">
        <v>1347</v>
      </c>
      <c r="B212" s="186" t="s">
        <v>1114</v>
      </c>
      <c r="C212" s="187" t="s">
        <v>1170</v>
      </c>
      <c r="D212" s="187" t="s">
        <v>1116</v>
      </c>
      <c r="E212" s="188">
        <v>39258</v>
      </c>
      <c r="F212" s="174"/>
      <c r="G212" s="175"/>
      <c r="H212" s="189" t="s">
        <v>712</v>
      </c>
      <c r="I212" s="190">
        <v>66920</v>
      </c>
      <c r="J212" s="186">
        <v>2</v>
      </c>
      <c r="K212" s="177"/>
      <c r="L212" s="177"/>
      <c r="M212" s="164"/>
      <c r="N212" s="164"/>
      <c r="O212" s="164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</row>
    <row r="213" spans="1:33" s="193" customFormat="1" ht="16.5" thickTop="1" thickBot="1" x14ac:dyDescent="0.4">
      <c r="A213" s="185" t="s">
        <v>1348</v>
      </c>
      <c r="B213" s="186" t="s">
        <v>1114</v>
      </c>
      <c r="C213" s="187" t="s">
        <v>1115</v>
      </c>
      <c r="D213" s="187" t="s">
        <v>1116</v>
      </c>
      <c r="E213" s="188">
        <v>40909</v>
      </c>
      <c r="F213" s="174"/>
      <c r="G213" s="175"/>
      <c r="H213" s="189" t="s">
        <v>1117</v>
      </c>
      <c r="I213" s="190">
        <v>54830</v>
      </c>
      <c r="J213" s="186">
        <v>1</v>
      </c>
      <c r="K213" s="177"/>
      <c r="L213" s="177"/>
      <c r="M213" s="164"/>
      <c r="N213" s="164"/>
      <c r="O213" s="164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</row>
    <row r="214" spans="1:33" s="193" customFormat="1" ht="16.5" thickTop="1" thickBot="1" x14ac:dyDescent="0.4">
      <c r="A214" s="179" t="s">
        <v>1349</v>
      </c>
      <c r="B214" s="180" t="s">
        <v>1124</v>
      </c>
      <c r="C214" s="181" t="s">
        <v>1141</v>
      </c>
      <c r="D214" s="181" t="s">
        <v>1127</v>
      </c>
      <c r="E214" s="182">
        <v>40963</v>
      </c>
      <c r="F214" s="174"/>
      <c r="G214" s="175"/>
      <c r="H214" s="183"/>
      <c r="I214" s="184">
        <v>60550</v>
      </c>
      <c r="J214" s="180">
        <v>2</v>
      </c>
      <c r="K214" s="177"/>
      <c r="L214" s="177"/>
      <c r="M214" s="164"/>
      <c r="N214" s="164"/>
      <c r="O214" s="16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</row>
    <row r="215" spans="1:33" s="193" customFormat="1" ht="16.5" thickTop="1" thickBot="1" x14ac:dyDescent="0.4">
      <c r="A215" s="179" t="s">
        <v>1350</v>
      </c>
      <c r="B215" s="180" t="s">
        <v>1124</v>
      </c>
      <c r="C215" s="181" t="s">
        <v>1184</v>
      </c>
      <c r="D215" s="181" t="s">
        <v>1135</v>
      </c>
      <c r="E215" s="182">
        <v>38851</v>
      </c>
      <c r="F215" s="174"/>
      <c r="G215" s="175"/>
      <c r="H215" s="183" t="s">
        <v>1117</v>
      </c>
      <c r="I215" s="184">
        <v>11025</v>
      </c>
      <c r="J215" s="180">
        <v>1</v>
      </c>
      <c r="K215" s="177"/>
      <c r="L215" s="177"/>
      <c r="M215" s="164"/>
      <c r="N215" s="164"/>
      <c r="O215" s="164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</row>
    <row r="216" spans="1:33" s="193" customFormat="1" ht="16.5" thickTop="1" thickBot="1" x14ac:dyDescent="0.4">
      <c r="A216" s="179" t="s">
        <v>1351</v>
      </c>
      <c r="B216" s="180" t="s">
        <v>1119</v>
      </c>
      <c r="C216" s="181" t="s">
        <v>1186</v>
      </c>
      <c r="D216" s="181" t="s">
        <v>1116</v>
      </c>
      <c r="E216" s="182">
        <v>37906</v>
      </c>
      <c r="F216" s="174"/>
      <c r="G216" s="175"/>
      <c r="H216" s="183" t="s">
        <v>1132</v>
      </c>
      <c r="I216" s="184">
        <v>62790</v>
      </c>
      <c r="J216" s="180">
        <v>2</v>
      </c>
      <c r="K216" s="177"/>
      <c r="L216" s="177"/>
      <c r="M216" s="164"/>
      <c r="N216" s="164"/>
      <c r="O216" s="164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</row>
    <row r="217" spans="1:33" s="193" customFormat="1" ht="16.5" thickTop="1" thickBot="1" x14ac:dyDescent="0.4">
      <c r="A217" s="179" t="s">
        <v>1352</v>
      </c>
      <c r="B217" s="180" t="s">
        <v>1140</v>
      </c>
      <c r="C217" s="181" t="s">
        <v>1129</v>
      </c>
      <c r="D217" s="181" t="s">
        <v>1116</v>
      </c>
      <c r="E217" s="182">
        <v>38321</v>
      </c>
      <c r="F217" s="174"/>
      <c r="G217" s="175"/>
      <c r="H217" s="183" t="s">
        <v>1136</v>
      </c>
      <c r="I217" s="184">
        <v>70760</v>
      </c>
      <c r="J217" s="180">
        <v>1</v>
      </c>
      <c r="K217" s="177"/>
      <c r="L217" s="177"/>
      <c r="M217" s="164"/>
      <c r="N217" s="164"/>
      <c r="O217" s="164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</row>
    <row r="218" spans="1:33" s="193" customFormat="1" ht="16.5" thickTop="1" thickBot="1" x14ac:dyDescent="0.4">
      <c r="A218" s="185" t="s">
        <v>1353</v>
      </c>
      <c r="B218" s="186" t="s">
        <v>1119</v>
      </c>
      <c r="C218" s="187" t="s">
        <v>1186</v>
      </c>
      <c r="D218" s="187" t="s">
        <v>1116</v>
      </c>
      <c r="E218" s="188">
        <v>39215</v>
      </c>
      <c r="F218" s="174"/>
      <c r="G218" s="175"/>
      <c r="H218" s="189" t="s">
        <v>1117</v>
      </c>
      <c r="I218" s="190">
        <v>31910</v>
      </c>
      <c r="J218" s="186">
        <v>5</v>
      </c>
      <c r="K218" s="177"/>
      <c r="L218" s="177"/>
      <c r="M218" s="164"/>
      <c r="N218" s="164"/>
      <c r="O218" s="164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</row>
    <row r="219" spans="1:33" s="193" customFormat="1" ht="16.5" thickTop="1" thickBot="1" x14ac:dyDescent="0.4">
      <c r="A219" s="185" t="s">
        <v>1354</v>
      </c>
      <c r="B219" s="186" t="s">
        <v>1138</v>
      </c>
      <c r="C219" s="187" t="s">
        <v>1134</v>
      </c>
      <c r="D219" s="187" t="s">
        <v>1127</v>
      </c>
      <c r="E219" s="188">
        <v>39616</v>
      </c>
      <c r="F219" s="174"/>
      <c r="G219" s="175"/>
      <c r="H219" s="189"/>
      <c r="I219" s="190">
        <v>66710</v>
      </c>
      <c r="J219" s="186">
        <v>2</v>
      </c>
      <c r="K219" s="177"/>
      <c r="L219" s="177"/>
      <c r="M219" s="164"/>
      <c r="N219" s="164"/>
      <c r="O219" s="164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</row>
    <row r="220" spans="1:33" s="193" customFormat="1" ht="16.5" thickTop="1" thickBot="1" x14ac:dyDescent="0.4">
      <c r="A220" s="185" t="s">
        <v>1355</v>
      </c>
      <c r="B220" s="186" t="s">
        <v>1140</v>
      </c>
      <c r="C220" s="187" t="s">
        <v>1213</v>
      </c>
      <c r="D220" s="187" t="s">
        <v>1143</v>
      </c>
      <c r="E220" s="188">
        <v>40543</v>
      </c>
      <c r="F220" s="174"/>
      <c r="G220" s="175"/>
      <c r="H220" s="189"/>
      <c r="I220" s="190">
        <v>19044</v>
      </c>
      <c r="J220" s="186">
        <v>1</v>
      </c>
      <c r="K220" s="177"/>
      <c r="L220" s="177"/>
      <c r="M220" s="164"/>
      <c r="N220" s="164"/>
      <c r="O220" s="164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</row>
    <row r="221" spans="1:33" s="193" customFormat="1" ht="16.5" thickTop="1" thickBot="1" x14ac:dyDescent="0.4">
      <c r="A221" s="179" t="s">
        <v>1356</v>
      </c>
      <c r="B221" s="180" t="s">
        <v>1119</v>
      </c>
      <c r="C221" s="181" t="s">
        <v>1248</v>
      </c>
      <c r="D221" s="181" t="s">
        <v>1116</v>
      </c>
      <c r="E221" s="182">
        <v>38441</v>
      </c>
      <c r="F221" s="174"/>
      <c r="G221" s="175"/>
      <c r="H221" s="183" t="s">
        <v>1117</v>
      </c>
      <c r="I221" s="184">
        <v>49860</v>
      </c>
      <c r="J221" s="180">
        <v>2</v>
      </c>
      <c r="K221" s="177"/>
      <c r="L221" s="177"/>
      <c r="M221" s="164"/>
      <c r="N221" s="164"/>
      <c r="O221" s="164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</row>
    <row r="222" spans="1:33" s="193" customFormat="1" ht="16.5" thickTop="1" thickBot="1" x14ac:dyDescent="0.4">
      <c r="A222" s="179" t="s">
        <v>1357</v>
      </c>
      <c r="B222" s="180" t="s">
        <v>1124</v>
      </c>
      <c r="C222" s="181" t="s">
        <v>1141</v>
      </c>
      <c r="D222" s="181" t="s">
        <v>1127</v>
      </c>
      <c r="E222" s="182">
        <v>40883</v>
      </c>
      <c r="F222" s="174"/>
      <c r="G222" s="175"/>
      <c r="H222" s="183"/>
      <c r="I222" s="184">
        <v>50840</v>
      </c>
      <c r="J222" s="180">
        <v>4</v>
      </c>
      <c r="K222" s="177"/>
      <c r="L222" s="177"/>
      <c r="M222" s="164"/>
      <c r="N222" s="164"/>
      <c r="O222" s="164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</row>
    <row r="223" spans="1:33" s="193" customFormat="1" ht="16.5" thickTop="1" thickBot="1" x14ac:dyDescent="0.4">
      <c r="A223" s="179" t="s">
        <v>1358</v>
      </c>
      <c r="B223" s="180" t="s">
        <v>1119</v>
      </c>
      <c r="C223" s="181" t="s">
        <v>1115</v>
      </c>
      <c r="D223" s="181" t="s">
        <v>1143</v>
      </c>
      <c r="E223" s="182">
        <v>39458</v>
      </c>
      <c r="F223" s="174"/>
      <c r="G223" s="175"/>
      <c r="H223" s="183"/>
      <c r="I223" s="184">
        <v>36788</v>
      </c>
      <c r="J223" s="180">
        <v>4</v>
      </c>
      <c r="K223" s="177"/>
      <c r="L223" s="177"/>
      <c r="M223" s="164"/>
      <c r="N223" s="164"/>
      <c r="O223" s="164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</row>
    <row r="224" spans="1:33" s="193" customFormat="1" ht="16.5" thickTop="1" thickBot="1" x14ac:dyDescent="0.4">
      <c r="A224" s="185" t="s">
        <v>1359</v>
      </c>
      <c r="B224" s="186" t="s">
        <v>1114</v>
      </c>
      <c r="C224" s="187" t="s">
        <v>1134</v>
      </c>
      <c r="D224" s="187" t="s">
        <v>1116</v>
      </c>
      <c r="E224" s="188">
        <v>38807</v>
      </c>
      <c r="F224" s="174"/>
      <c r="G224" s="175"/>
      <c r="H224" s="189" t="s">
        <v>1117</v>
      </c>
      <c r="I224" s="190">
        <v>47060</v>
      </c>
      <c r="J224" s="186">
        <v>4</v>
      </c>
      <c r="K224" s="177"/>
      <c r="L224" s="177"/>
      <c r="M224" s="164"/>
      <c r="N224" s="164"/>
      <c r="O224" s="16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</row>
    <row r="225" spans="1:33" s="193" customFormat="1" ht="16.5" thickTop="1" thickBot="1" x14ac:dyDescent="0.4">
      <c r="A225" s="179" t="s">
        <v>1360</v>
      </c>
      <c r="B225" s="180" t="s">
        <v>1114</v>
      </c>
      <c r="C225" s="181" t="s">
        <v>1141</v>
      </c>
      <c r="D225" s="181" t="s">
        <v>1116</v>
      </c>
      <c r="E225" s="182">
        <v>40076</v>
      </c>
      <c r="F225" s="174"/>
      <c r="G225" s="175"/>
      <c r="H225" s="183" t="s">
        <v>1136</v>
      </c>
      <c r="I225" s="184">
        <v>24340</v>
      </c>
      <c r="J225" s="180">
        <v>4</v>
      </c>
      <c r="K225" s="177"/>
      <c r="L225" s="177"/>
      <c r="M225" s="164"/>
      <c r="N225" s="164"/>
      <c r="O225" s="164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</row>
    <row r="226" spans="1:33" s="193" customFormat="1" ht="16.5" thickTop="1" thickBot="1" x14ac:dyDescent="0.4">
      <c r="A226" s="185" t="s">
        <v>1361</v>
      </c>
      <c r="B226" s="186" t="s">
        <v>1119</v>
      </c>
      <c r="C226" s="187" t="s">
        <v>1129</v>
      </c>
      <c r="D226" s="187" t="s">
        <v>1135</v>
      </c>
      <c r="E226" s="188">
        <v>38461</v>
      </c>
      <c r="F226" s="174"/>
      <c r="G226" s="175"/>
      <c r="H226" s="189" t="s">
        <v>707</v>
      </c>
      <c r="I226" s="190">
        <v>48190</v>
      </c>
      <c r="J226" s="186">
        <v>1</v>
      </c>
      <c r="K226" s="177"/>
      <c r="L226" s="177"/>
      <c r="M226" s="164"/>
      <c r="N226" s="164"/>
      <c r="O226" s="164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</row>
    <row r="227" spans="1:33" s="193" customFormat="1" ht="16.5" thickTop="1" thickBot="1" x14ac:dyDescent="0.4">
      <c r="A227" s="179" t="s">
        <v>1362</v>
      </c>
      <c r="B227" s="180" t="s">
        <v>1119</v>
      </c>
      <c r="C227" s="181" t="s">
        <v>1141</v>
      </c>
      <c r="D227" s="181" t="s">
        <v>1116</v>
      </c>
      <c r="E227" s="182">
        <v>40815</v>
      </c>
      <c r="F227" s="174"/>
      <c r="G227" s="175"/>
      <c r="H227" s="183" t="s">
        <v>1136</v>
      </c>
      <c r="I227" s="184">
        <v>54500</v>
      </c>
      <c r="J227" s="180">
        <v>5</v>
      </c>
      <c r="K227" s="177"/>
      <c r="L227" s="177"/>
      <c r="M227" s="164"/>
      <c r="N227" s="164"/>
      <c r="O227" s="164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</row>
    <row r="228" spans="1:33" s="193" customFormat="1" ht="16.5" thickTop="1" thickBot="1" x14ac:dyDescent="0.4">
      <c r="A228" s="179" t="s">
        <v>1363</v>
      </c>
      <c r="B228" s="180" t="s">
        <v>1140</v>
      </c>
      <c r="C228" s="181" t="s">
        <v>1148</v>
      </c>
      <c r="D228" s="181" t="s">
        <v>1116</v>
      </c>
      <c r="E228" s="182">
        <v>38293</v>
      </c>
      <c r="F228" s="174"/>
      <c r="G228" s="175"/>
      <c r="H228" s="183" t="s">
        <v>707</v>
      </c>
      <c r="I228" s="184">
        <v>68410</v>
      </c>
      <c r="J228" s="180">
        <v>5</v>
      </c>
      <c r="K228" s="177"/>
      <c r="L228" s="177"/>
      <c r="M228" s="164"/>
      <c r="N228" s="164"/>
      <c r="O228" s="164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</row>
    <row r="229" spans="1:33" s="193" customFormat="1" ht="16.5" thickTop="1" thickBot="1" x14ac:dyDescent="0.4">
      <c r="A229" s="179" t="s">
        <v>1364</v>
      </c>
      <c r="B229" s="180" t="s">
        <v>1119</v>
      </c>
      <c r="C229" s="181" t="s">
        <v>1129</v>
      </c>
      <c r="D229" s="181" t="s">
        <v>1116</v>
      </c>
      <c r="E229" s="182">
        <v>39518</v>
      </c>
      <c r="F229" s="174"/>
      <c r="G229" s="175"/>
      <c r="H229" s="183" t="s">
        <v>707</v>
      </c>
      <c r="I229" s="184">
        <v>24710</v>
      </c>
      <c r="J229" s="180">
        <v>2</v>
      </c>
      <c r="K229" s="177"/>
      <c r="L229" s="177"/>
      <c r="M229" s="164"/>
      <c r="N229" s="164"/>
      <c r="O229" s="164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</row>
    <row r="230" spans="1:33" s="193" customFormat="1" ht="16.5" thickTop="1" thickBot="1" x14ac:dyDescent="0.4">
      <c r="A230" s="179" t="s">
        <v>1365</v>
      </c>
      <c r="B230" s="180" t="s">
        <v>1114</v>
      </c>
      <c r="C230" s="181" t="s">
        <v>1141</v>
      </c>
      <c r="D230" s="181" t="s">
        <v>1116</v>
      </c>
      <c r="E230" s="182">
        <v>38815</v>
      </c>
      <c r="F230" s="174"/>
      <c r="G230" s="175"/>
      <c r="H230" s="183" t="s">
        <v>1117</v>
      </c>
      <c r="I230" s="184">
        <v>63270</v>
      </c>
      <c r="J230" s="180">
        <v>1</v>
      </c>
      <c r="K230" s="177"/>
      <c r="L230" s="177"/>
      <c r="M230" s="164"/>
      <c r="N230" s="164"/>
      <c r="O230" s="164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</row>
    <row r="231" spans="1:33" s="193" customFormat="1" ht="16.5" thickTop="1" thickBot="1" x14ac:dyDescent="0.4">
      <c r="A231" s="185" t="s">
        <v>1366</v>
      </c>
      <c r="B231" s="186" t="s">
        <v>1124</v>
      </c>
      <c r="C231" s="187" t="s">
        <v>1141</v>
      </c>
      <c r="D231" s="187" t="s">
        <v>1127</v>
      </c>
      <c r="E231" s="188">
        <v>38828</v>
      </c>
      <c r="F231" s="174"/>
      <c r="G231" s="175"/>
      <c r="H231" s="189"/>
      <c r="I231" s="190">
        <v>49530</v>
      </c>
      <c r="J231" s="186">
        <v>4</v>
      </c>
      <c r="K231" s="177"/>
      <c r="L231" s="177"/>
      <c r="M231" s="164"/>
      <c r="N231" s="164"/>
      <c r="O231" s="164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</row>
    <row r="232" spans="1:33" s="193" customFormat="1" ht="16.5" thickTop="1" thickBot="1" x14ac:dyDescent="0.4">
      <c r="A232" s="185" t="s">
        <v>1367</v>
      </c>
      <c r="B232" s="186" t="s">
        <v>1124</v>
      </c>
      <c r="C232" s="187" t="s">
        <v>1141</v>
      </c>
      <c r="D232" s="187" t="s">
        <v>1127</v>
      </c>
      <c r="E232" s="188">
        <v>40943</v>
      </c>
      <c r="F232" s="174"/>
      <c r="G232" s="175"/>
      <c r="H232" s="189"/>
      <c r="I232" s="190">
        <v>47590</v>
      </c>
      <c r="J232" s="186">
        <v>3</v>
      </c>
      <c r="K232" s="177"/>
      <c r="L232" s="177"/>
      <c r="M232" s="164"/>
      <c r="N232" s="164"/>
      <c r="O232" s="164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</row>
    <row r="233" spans="1:33" s="193" customFormat="1" ht="16.5" thickTop="1" thickBot="1" x14ac:dyDescent="0.4">
      <c r="A233" s="179" t="s">
        <v>1368</v>
      </c>
      <c r="B233" s="180" t="s">
        <v>1119</v>
      </c>
      <c r="C233" s="181" t="s">
        <v>1129</v>
      </c>
      <c r="D233" s="181" t="s">
        <v>1116</v>
      </c>
      <c r="E233" s="182">
        <v>41026</v>
      </c>
      <c r="F233" s="174"/>
      <c r="G233" s="175"/>
      <c r="H233" s="183" t="s">
        <v>707</v>
      </c>
      <c r="I233" s="184">
        <v>26190</v>
      </c>
      <c r="J233" s="180">
        <v>5</v>
      </c>
      <c r="K233" s="177"/>
      <c r="L233" s="177"/>
      <c r="M233" s="164"/>
      <c r="N233" s="164"/>
      <c r="O233" s="164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</row>
    <row r="234" spans="1:33" s="193" customFormat="1" ht="16.5" thickTop="1" thickBot="1" x14ac:dyDescent="0.4">
      <c r="A234" s="179" t="s">
        <v>1369</v>
      </c>
      <c r="B234" s="180" t="s">
        <v>1114</v>
      </c>
      <c r="C234" s="181" t="s">
        <v>1115</v>
      </c>
      <c r="D234" s="181" t="s">
        <v>1116</v>
      </c>
      <c r="E234" s="182">
        <v>38504</v>
      </c>
      <c r="F234" s="174"/>
      <c r="G234" s="175"/>
      <c r="H234" s="183" t="s">
        <v>1117</v>
      </c>
      <c r="I234" s="184">
        <v>69200</v>
      </c>
      <c r="J234" s="180">
        <v>4</v>
      </c>
      <c r="K234" s="177"/>
      <c r="L234" s="177"/>
      <c r="M234" s="164"/>
      <c r="N234" s="164"/>
      <c r="O234" s="16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</row>
    <row r="235" spans="1:33" s="193" customFormat="1" ht="16.5" thickTop="1" thickBot="1" x14ac:dyDescent="0.4">
      <c r="A235" s="179" t="s">
        <v>1370</v>
      </c>
      <c r="B235" s="180" t="s">
        <v>1124</v>
      </c>
      <c r="C235" s="181" t="s">
        <v>1217</v>
      </c>
      <c r="D235" s="181" t="s">
        <v>1143</v>
      </c>
      <c r="E235" s="182">
        <v>40126</v>
      </c>
      <c r="F235" s="174"/>
      <c r="G235" s="175"/>
      <c r="H235" s="183"/>
      <c r="I235" s="184">
        <v>10636</v>
      </c>
      <c r="J235" s="180">
        <v>4</v>
      </c>
      <c r="K235" s="177"/>
      <c r="L235" s="177"/>
      <c r="M235" s="164"/>
      <c r="N235" s="164"/>
      <c r="O235" s="164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</row>
    <row r="236" spans="1:33" s="193" customFormat="1" ht="16.5" thickTop="1" thickBot="1" x14ac:dyDescent="0.4">
      <c r="A236" s="179" t="s">
        <v>1371</v>
      </c>
      <c r="B236" s="180" t="s">
        <v>1119</v>
      </c>
      <c r="C236" s="181" t="s">
        <v>1121</v>
      </c>
      <c r="D236" s="181" t="s">
        <v>1127</v>
      </c>
      <c r="E236" s="182">
        <v>40322</v>
      </c>
      <c r="F236" s="174"/>
      <c r="G236" s="175"/>
      <c r="H236" s="183"/>
      <c r="I236" s="184">
        <v>25120</v>
      </c>
      <c r="J236" s="180">
        <v>5</v>
      </c>
      <c r="K236" s="177"/>
      <c r="L236" s="177"/>
      <c r="M236" s="164"/>
      <c r="N236" s="164"/>
      <c r="O236" s="164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</row>
    <row r="237" spans="1:33" s="193" customFormat="1" ht="16.5" thickTop="1" thickBot="1" x14ac:dyDescent="0.4">
      <c r="A237" s="185" t="s">
        <v>1372</v>
      </c>
      <c r="B237" s="186" t="s">
        <v>1119</v>
      </c>
      <c r="C237" s="187" t="s">
        <v>1146</v>
      </c>
      <c r="D237" s="187" t="s">
        <v>1116</v>
      </c>
      <c r="E237" s="188">
        <v>41262</v>
      </c>
      <c r="F237" s="174"/>
      <c r="G237" s="175"/>
      <c r="H237" s="189" t="s">
        <v>1136</v>
      </c>
      <c r="I237" s="190">
        <v>59490</v>
      </c>
      <c r="J237" s="186">
        <v>3</v>
      </c>
      <c r="K237" s="177"/>
      <c r="L237" s="177"/>
      <c r="M237" s="164"/>
      <c r="N237" s="164"/>
      <c r="O237" s="164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</row>
    <row r="238" spans="1:33" s="193" customFormat="1" ht="16.5" thickTop="1" thickBot="1" x14ac:dyDescent="0.4">
      <c r="A238" s="179" t="s">
        <v>1373</v>
      </c>
      <c r="B238" s="180" t="s">
        <v>1119</v>
      </c>
      <c r="C238" s="181" t="s">
        <v>1186</v>
      </c>
      <c r="D238" s="181" t="s">
        <v>1127</v>
      </c>
      <c r="E238" s="182">
        <v>39803</v>
      </c>
      <c r="F238" s="174"/>
      <c r="G238" s="175"/>
      <c r="H238" s="183"/>
      <c r="I238" s="184">
        <v>42940</v>
      </c>
      <c r="J238" s="180">
        <v>1</v>
      </c>
      <c r="K238" s="177"/>
      <c r="L238" s="177"/>
      <c r="M238" s="164"/>
      <c r="N238" s="164"/>
      <c r="O238" s="164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</row>
    <row r="239" spans="1:33" s="193" customFormat="1" ht="16.5" thickTop="1" thickBot="1" x14ac:dyDescent="0.4">
      <c r="A239" s="185" t="s">
        <v>1374</v>
      </c>
      <c r="B239" s="186" t="s">
        <v>1140</v>
      </c>
      <c r="C239" s="187" t="s">
        <v>1131</v>
      </c>
      <c r="D239" s="187" t="s">
        <v>1116</v>
      </c>
      <c r="E239" s="188">
        <v>38774</v>
      </c>
      <c r="F239" s="174"/>
      <c r="G239" s="175"/>
      <c r="H239" s="189" t="s">
        <v>1117</v>
      </c>
      <c r="I239" s="190">
        <v>80120</v>
      </c>
      <c r="J239" s="186">
        <v>4</v>
      </c>
      <c r="K239" s="177"/>
      <c r="L239" s="177"/>
      <c r="M239" s="164"/>
      <c r="N239" s="164"/>
      <c r="O239" s="164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1:33" s="193" customFormat="1" ht="16.5" thickTop="1" thickBot="1" x14ac:dyDescent="0.4">
      <c r="A240" s="179" t="s">
        <v>1375</v>
      </c>
      <c r="B240" s="180" t="s">
        <v>1124</v>
      </c>
      <c r="C240" s="181" t="s">
        <v>1146</v>
      </c>
      <c r="D240" s="181" t="s">
        <v>1116</v>
      </c>
      <c r="E240" s="182">
        <v>39602</v>
      </c>
      <c r="F240" s="174"/>
      <c r="G240" s="175"/>
      <c r="H240" s="183" t="s">
        <v>1117</v>
      </c>
      <c r="I240" s="184">
        <v>79380</v>
      </c>
      <c r="J240" s="180">
        <v>5</v>
      </c>
      <c r="K240" s="177"/>
      <c r="L240" s="177"/>
      <c r="M240" s="164"/>
      <c r="N240" s="164"/>
      <c r="O240" s="164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</row>
    <row r="241" spans="1:33" s="193" customFormat="1" ht="16.5" thickTop="1" thickBot="1" x14ac:dyDescent="0.4">
      <c r="A241" s="185" t="s">
        <v>1376</v>
      </c>
      <c r="B241" s="186" t="s">
        <v>1114</v>
      </c>
      <c r="C241" s="187" t="s">
        <v>1134</v>
      </c>
      <c r="D241" s="187" t="s">
        <v>1116</v>
      </c>
      <c r="E241" s="188">
        <v>40286</v>
      </c>
      <c r="F241" s="174"/>
      <c r="G241" s="175"/>
      <c r="H241" s="189" t="s">
        <v>1117</v>
      </c>
      <c r="I241" s="190">
        <v>68520</v>
      </c>
      <c r="J241" s="186">
        <v>5</v>
      </c>
      <c r="K241" s="177"/>
      <c r="L241" s="177"/>
      <c r="M241" s="164"/>
      <c r="N241" s="164"/>
      <c r="O241" s="164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</row>
    <row r="242" spans="1:33" s="193" customFormat="1" ht="16.5" thickTop="1" thickBot="1" x14ac:dyDescent="0.4">
      <c r="A242" s="185" t="s">
        <v>1377</v>
      </c>
      <c r="B242" s="186" t="s">
        <v>1119</v>
      </c>
      <c r="C242" s="187" t="s">
        <v>1174</v>
      </c>
      <c r="D242" s="187" t="s">
        <v>1116</v>
      </c>
      <c r="E242" s="188">
        <v>40841</v>
      </c>
      <c r="F242" s="174"/>
      <c r="G242" s="175"/>
      <c r="H242" s="189" t="s">
        <v>1117</v>
      </c>
      <c r="I242" s="190">
        <v>81530</v>
      </c>
      <c r="J242" s="186">
        <v>5</v>
      </c>
      <c r="K242" s="177"/>
      <c r="L242" s="177"/>
      <c r="M242" s="164"/>
      <c r="N242" s="164"/>
      <c r="O242" s="164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</row>
    <row r="243" spans="1:33" s="193" customFormat="1" ht="16.5" thickTop="1" thickBot="1" x14ac:dyDescent="0.4">
      <c r="A243" s="179" t="s">
        <v>1378</v>
      </c>
      <c r="B243" s="180" t="s">
        <v>1140</v>
      </c>
      <c r="C243" s="181" t="s">
        <v>1121</v>
      </c>
      <c r="D243" s="181" t="s">
        <v>1127</v>
      </c>
      <c r="E243" s="182">
        <v>40259</v>
      </c>
      <c r="F243" s="174"/>
      <c r="G243" s="175"/>
      <c r="H243" s="183"/>
      <c r="I243" s="184">
        <v>45710</v>
      </c>
      <c r="J243" s="180">
        <v>3</v>
      </c>
      <c r="K243" s="177"/>
      <c r="L243" s="177"/>
      <c r="M243" s="164"/>
      <c r="N243" s="164"/>
      <c r="O243" s="164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</row>
    <row r="244" spans="1:33" s="193" customFormat="1" ht="16.5" thickTop="1" thickBot="1" x14ac:dyDescent="0.4">
      <c r="A244" s="179" t="s">
        <v>1379</v>
      </c>
      <c r="B244" s="180" t="s">
        <v>1114</v>
      </c>
      <c r="C244" s="181" t="s">
        <v>1174</v>
      </c>
      <c r="D244" s="181" t="s">
        <v>1116</v>
      </c>
      <c r="E244" s="182">
        <v>40585</v>
      </c>
      <c r="F244" s="174"/>
      <c r="G244" s="175"/>
      <c r="H244" s="183" t="s">
        <v>1117</v>
      </c>
      <c r="I244" s="184">
        <v>87950</v>
      </c>
      <c r="J244" s="180">
        <v>4</v>
      </c>
      <c r="K244" s="177"/>
      <c r="L244" s="177"/>
      <c r="M244" s="164"/>
      <c r="N244" s="164"/>
      <c r="O244" s="16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</row>
    <row r="245" spans="1:33" s="193" customFormat="1" ht="16.5" thickTop="1" thickBot="1" x14ac:dyDescent="0.4">
      <c r="A245" s="179" t="s">
        <v>1380</v>
      </c>
      <c r="B245" s="180" t="s">
        <v>1114</v>
      </c>
      <c r="C245" s="181" t="s">
        <v>1146</v>
      </c>
      <c r="D245" s="181" t="s">
        <v>1127</v>
      </c>
      <c r="E245" s="182">
        <v>39087</v>
      </c>
      <c r="F245" s="174"/>
      <c r="G245" s="175"/>
      <c r="H245" s="183"/>
      <c r="I245" s="184">
        <v>70150</v>
      </c>
      <c r="J245" s="180">
        <v>2</v>
      </c>
      <c r="K245" s="177"/>
      <c r="L245" s="177"/>
      <c r="M245" s="164"/>
      <c r="N245" s="164"/>
      <c r="O245" s="164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</row>
    <row r="246" spans="1:33" s="193" customFormat="1" ht="16.5" thickTop="1" thickBot="1" x14ac:dyDescent="0.4">
      <c r="A246" s="179" t="s">
        <v>1381</v>
      </c>
      <c r="B246" s="180" t="s">
        <v>1114</v>
      </c>
      <c r="C246" s="181" t="s">
        <v>1129</v>
      </c>
      <c r="D246" s="181" t="s">
        <v>1116</v>
      </c>
      <c r="E246" s="191">
        <v>40603</v>
      </c>
      <c r="F246" s="174"/>
      <c r="G246" s="175"/>
      <c r="H246" s="183" t="s">
        <v>1132</v>
      </c>
      <c r="I246" s="184">
        <v>44260</v>
      </c>
      <c r="J246" s="180">
        <v>1</v>
      </c>
      <c r="K246" s="177"/>
      <c r="L246" s="177"/>
      <c r="M246" s="164"/>
      <c r="N246" s="164"/>
      <c r="O246" s="164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</row>
    <row r="247" spans="1:33" s="193" customFormat="1" ht="16.5" thickTop="1" thickBot="1" x14ac:dyDescent="0.4">
      <c r="A247" s="185" t="s">
        <v>1382</v>
      </c>
      <c r="B247" s="186" t="s">
        <v>1114</v>
      </c>
      <c r="C247" s="187" t="s">
        <v>1146</v>
      </c>
      <c r="D247" s="187" t="s">
        <v>1127</v>
      </c>
      <c r="E247" s="188">
        <v>39719</v>
      </c>
      <c r="F247" s="174"/>
      <c r="G247" s="175"/>
      <c r="H247" s="189"/>
      <c r="I247" s="190">
        <v>23340</v>
      </c>
      <c r="J247" s="186">
        <v>4</v>
      </c>
      <c r="K247" s="177"/>
      <c r="L247" s="177"/>
      <c r="M247" s="164"/>
      <c r="N247" s="164"/>
      <c r="O247" s="164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</row>
    <row r="248" spans="1:33" s="193" customFormat="1" ht="16.5" thickTop="1" thickBot="1" x14ac:dyDescent="0.4">
      <c r="A248" s="185" t="s">
        <v>1383</v>
      </c>
      <c r="B248" s="186" t="s">
        <v>1140</v>
      </c>
      <c r="C248" s="187" t="s">
        <v>1141</v>
      </c>
      <c r="D248" s="187" t="s">
        <v>1116</v>
      </c>
      <c r="E248" s="188">
        <v>42443</v>
      </c>
      <c r="F248" s="174"/>
      <c r="G248" s="175"/>
      <c r="H248" s="189" t="s">
        <v>1136</v>
      </c>
      <c r="I248" s="190">
        <v>62688</v>
      </c>
      <c r="J248" s="186">
        <v>3</v>
      </c>
      <c r="K248" s="177"/>
      <c r="L248" s="177"/>
      <c r="M248" s="164"/>
      <c r="N248" s="164"/>
      <c r="O248" s="164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</row>
    <row r="249" spans="1:33" s="193" customFormat="1" ht="16.5" thickTop="1" thickBot="1" x14ac:dyDescent="0.4">
      <c r="A249" s="179" t="s">
        <v>1384</v>
      </c>
      <c r="B249" s="180" t="s">
        <v>1162</v>
      </c>
      <c r="C249" s="181" t="s">
        <v>1146</v>
      </c>
      <c r="D249" s="181" t="s">
        <v>1116</v>
      </c>
      <c r="E249" s="182">
        <v>39091</v>
      </c>
      <c r="F249" s="174"/>
      <c r="G249" s="175"/>
      <c r="H249" s="183" t="s">
        <v>707</v>
      </c>
      <c r="I249" s="184">
        <v>46410</v>
      </c>
      <c r="J249" s="180">
        <v>2</v>
      </c>
      <c r="K249" s="177"/>
      <c r="L249" s="177"/>
      <c r="M249" s="164"/>
      <c r="N249" s="164"/>
      <c r="O249" s="164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</row>
    <row r="250" spans="1:33" s="193" customFormat="1" ht="16.5" thickTop="1" thickBot="1" x14ac:dyDescent="0.4">
      <c r="A250" s="179" t="s">
        <v>1385</v>
      </c>
      <c r="B250" s="180" t="s">
        <v>1114</v>
      </c>
      <c r="C250" s="181" t="s">
        <v>1170</v>
      </c>
      <c r="D250" s="181" t="s">
        <v>1116</v>
      </c>
      <c r="E250" s="182">
        <v>39147</v>
      </c>
      <c r="F250" s="174"/>
      <c r="G250" s="175"/>
      <c r="H250" s="183" t="s">
        <v>1132</v>
      </c>
      <c r="I250" s="184">
        <v>45180</v>
      </c>
      <c r="J250" s="180">
        <v>5</v>
      </c>
      <c r="K250" s="177"/>
      <c r="L250" s="177"/>
      <c r="M250" s="164"/>
      <c r="N250" s="164"/>
      <c r="O250" s="164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</row>
    <row r="251" spans="1:33" s="193" customFormat="1" ht="16.5" thickTop="1" thickBot="1" x14ac:dyDescent="0.4">
      <c r="A251" s="179" t="s">
        <v>1386</v>
      </c>
      <c r="B251" s="180" t="s">
        <v>1114</v>
      </c>
      <c r="C251" s="181" t="s">
        <v>1203</v>
      </c>
      <c r="D251" s="181" t="s">
        <v>1135</v>
      </c>
      <c r="E251" s="182">
        <v>37505</v>
      </c>
      <c r="F251" s="174"/>
      <c r="G251" s="175"/>
      <c r="H251" s="183" t="s">
        <v>712</v>
      </c>
      <c r="I251" s="184">
        <v>51800</v>
      </c>
      <c r="J251" s="180">
        <v>1</v>
      </c>
      <c r="K251" s="177"/>
      <c r="L251" s="177"/>
      <c r="M251" s="164"/>
      <c r="N251" s="164"/>
      <c r="O251" s="164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</row>
    <row r="252" spans="1:33" s="193" customFormat="1" ht="16.5" thickTop="1" thickBot="1" x14ac:dyDescent="0.4">
      <c r="A252" s="179" t="s">
        <v>1387</v>
      </c>
      <c r="B252" s="180" t="s">
        <v>1119</v>
      </c>
      <c r="C252" s="181" t="s">
        <v>1141</v>
      </c>
      <c r="D252" s="181" t="s">
        <v>1127</v>
      </c>
      <c r="E252" s="182">
        <v>39809</v>
      </c>
      <c r="F252" s="174"/>
      <c r="G252" s="175"/>
      <c r="H252" s="183"/>
      <c r="I252" s="184">
        <v>58650</v>
      </c>
      <c r="J252" s="180">
        <v>4</v>
      </c>
      <c r="K252" s="177"/>
      <c r="L252" s="177"/>
      <c r="M252" s="164"/>
      <c r="N252" s="164"/>
      <c r="O252" s="164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</row>
    <row r="253" spans="1:33" s="193" customFormat="1" ht="16.5" thickTop="1" thickBot="1" x14ac:dyDescent="0.4">
      <c r="A253" s="185" t="s">
        <v>1388</v>
      </c>
      <c r="B253" s="186" t="s">
        <v>1162</v>
      </c>
      <c r="C253" s="187" t="s">
        <v>1115</v>
      </c>
      <c r="D253" s="187" t="s">
        <v>1135</v>
      </c>
      <c r="E253" s="188">
        <v>37815</v>
      </c>
      <c r="F253" s="174"/>
      <c r="G253" s="175"/>
      <c r="H253" s="189" t="s">
        <v>1117</v>
      </c>
      <c r="I253" s="190">
        <v>48740</v>
      </c>
      <c r="J253" s="186">
        <v>1</v>
      </c>
      <c r="K253" s="177"/>
      <c r="L253" s="177"/>
      <c r="M253" s="164"/>
      <c r="N253" s="164"/>
      <c r="O253" s="164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</row>
    <row r="254" spans="1:33" s="193" customFormat="1" ht="16.5" thickTop="1" thickBot="1" x14ac:dyDescent="0.4">
      <c r="A254" s="179" t="s">
        <v>1389</v>
      </c>
      <c r="B254" s="180" t="s">
        <v>1119</v>
      </c>
      <c r="C254" s="181" t="s">
        <v>1129</v>
      </c>
      <c r="D254" s="181" t="s">
        <v>1135</v>
      </c>
      <c r="E254" s="182">
        <v>36503</v>
      </c>
      <c r="F254" s="174"/>
      <c r="G254" s="175"/>
      <c r="H254" s="183" t="s">
        <v>1132</v>
      </c>
      <c r="I254" s="184">
        <v>41615</v>
      </c>
      <c r="J254" s="180">
        <v>1</v>
      </c>
      <c r="K254" s="177"/>
      <c r="L254" s="177"/>
      <c r="M254" s="164"/>
      <c r="N254" s="164"/>
      <c r="O254" s="16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</row>
    <row r="255" spans="1:33" s="193" customFormat="1" ht="16.5" thickTop="1" thickBot="1" x14ac:dyDescent="0.4">
      <c r="A255" s="185" t="s">
        <v>1390</v>
      </c>
      <c r="B255" s="186" t="s">
        <v>1138</v>
      </c>
      <c r="C255" s="187" t="s">
        <v>1129</v>
      </c>
      <c r="D255" s="187" t="s">
        <v>1116</v>
      </c>
      <c r="E255" s="188">
        <v>39597</v>
      </c>
      <c r="F255" s="174"/>
      <c r="G255" s="175"/>
      <c r="H255" s="189" t="s">
        <v>1117</v>
      </c>
      <c r="I255" s="190">
        <v>81010</v>
      </c>
      <c r="J255" s="186">
        <v>4</v>
      </c>
      <c r="K255" s="177"/>
      <c r="L255" s="177"/>
      <c r="M255" s="164"/>
      <c r="N255" s="164"/>
      <c r="O255" s="164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</row>
    <row r="256" spans="1:33" s="193" customFormat="1" ht="16.5" thickTop="1" thickBot="1" x14ac:dyDescent="0.4">
      <c r="A256" s="185" t="s">
        <v>1391</v>
      </c>
      <c r="B256" s="186" t="s">
        <v>1162</v>
      </c>
      <c r="C256" s="187" t="s">
        <v>1248</v>
      </c>
      <c r="D256" s="187" t="s">
        <v>1116</v>
      </c>
      <c r="E256" s="188">
        <v>38374</v>
      </c>
      <c r="F256" s="174"/>
      <c r="G256" s="175"/>
      <c r="H256" s="189" t="s">
        <v>707</v>
      </c>
      <c r="I256" s="190">
        <v>68300</v>
      </c>
      <c r="J256" s="186">
        <v>5</v>
      </c>
      <c r="K256" s="177"/>
      <c r="L256" s="177"/>
      <c r="M256" s="164"/>
      <c r="N256" s="164"/>
      <c r="O256" s="164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</row>
    <row r="257" spans="1:33" s="193" customFormat="1" ht="16.5" thickTop="1" thickBot="1" x14ac:dyDescent="0.4">
      <c r="A257" s="185" t="s">
        <v>1392</v>
      </c>
      <c r="B257" s="186" t="s">
        <v>1119</v>
      </c>
      <c r="C257" s="187" t="s">
        <v>1170</v>
      </c>
      <c r="D257" s="187" t="s">
        <v>1116</v>
      </c>
      <c r="E257" s="188">
        <v>40361</v>
      </c>
      <c r="F257" s="174"/>
      <c r="G257" s="175"/>
      <c r="H257" s="189" t="s">
        <v>1132</v>
      </c>
      <c r="I257" s="190">
        <v>75780</v>
      </c>
      <c r="J257" s="186">
        <v>2</v>
      </c>
      <c r="K257" s="177"/>
      <c r="L257" s="177"/>
      <c r="M257" s="164"/>
      <c r="N257" s="164"/>
      <c r="O257" s="164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</row>
    <row r="258" spans="1:33" s="193" customFormat="1" ht="16.5" thickTop="1" thickBot="1" x14ac:dyDescent="0.4">
      <c r="A258" s="179" t="s">
        <v>1393</v>
      </c>
      <c r="B258" s="180" t="s">
        <v>1138</v>
      </c>
      <c r="C258" s="181" t="s">
        <v>1146</v>
      </c>
      <c r="D258" s="181" t="s">
        <v>1116</v>
      </c>
      <c r="E258" s="182">
        <v>36843</v>
      </c>
      <c r="F258" s="174"/>
      <c r="G258" s="175"/>
      <c r="H258" s="183" t="s">
        <v>707</v>
      </c>
      <c r="I258" s="184">
        <v>47630</v>
      </c>
      <c r="J258" s="180">
        <v>3</v>
      </c>
      <c r="K258" s="177"/>
      <c r="L258" s="177"/>
      <c r="M258" s="164"/>
      <c r="N258" s="164"/>
      <c r="O258" s="164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</row>
    <row r="259" spans="1:33" s="193" customFormat="1" ht="16.5" thickTop="1" thickBot="1" x14ac:dyDescent="0.4">
      <c r="A259" s="185" t="s">
        <v>1394</v>
      </c>
      <c r="B259" s="186" t="s">
        <v>1114</v>
      </c>
      <c r="C259" s="187" t="s">
        <v>1186</v>
      </c>
      <c r="D259" s="187" t="s">
        <v>1135</v>
      </c>
      <c r="E259" s="188">
        <v>40777</v>
      </c>
      <c r="F259" s="174"/>
      <c r="G259" s="175"/>
      <c r="H259" s="189" t="s">
        <v>1136</v>
      </c>
      <c r="I259" s="190">
        <v>13800</v>
      </c>
      <c r="J259" s="186">
        <v>3</v>
      </c>
      <c r="K259" s="177"/>
      <c r="L259" s="177"/>
      <c r="M259" s="164"/>
      <c r="N259" s="164"/>
      <c r="O259" s="164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</row>
    <row r="260" spans="1:33" s="193" customFormat="1" ht="16.5" thickTop="1" thickBot="1" x14ac:dyDescent="0.4">
      <c r="A260" s="185" t="s">
        <v>1395</v>
      </c>
      <c r="B260" s="186" t="s">
        <v>1114</v>
      </c>
      <c r="C260" s="187" t="s">
        <v>1146</v>
      </c>
      <c r="D260" s="187" t="s">
        <v>1135</v>
      </c>
      <c r="E260" s="188">
        <v>38289</v>
      </c>
      <c r="F260" s="174"/>
      <c r="G260" s="175"/>
      <c r="H260" s="189" t="s">
        <v>707</v>
      </c>
      <c r="I260" s="190">
        <v>26185</v>
      </c>
      <c r="J260" s="186">
        <v>5</v>
      </c>
      <c r="K260" s="177"/>
      <c r="L260" s="177"/>
      <c r="M260" s="164"/>
      <c r="N260" s="164"/>
      <c r="O260" s="164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</row>
    <row r="261" spans="1:33" s="193" customFormat="1" ht="16.5" thickTop="1" thickBot="1" x14ac:dyDescent="0.4">
      <c r="A261" s="179" t="s">
        <v>1396</v>
      </c>
      <c r="B261" s="180" t="s">
        <v>1162</v>
      </c>
      <c r="C261" s="181" t="s">
        <v>1141</v>
      </c>
      <c r="D261" s="181" t="s">
        <v>1127</v>
      </c>
      <c r="E261" s="182">
        <v>39298</v>
      </c>
      <c r="F261" s="174"/>
      <c r="G261" s="175"/>
      <c r="H261" s="183"/>
      <c r="I261" s="184">
        <v>76870</v>
      </c>
      <c r="J261" s="180">
        <v>5</v>
      </c>
      <c r="K261" s="177"/>
      <c r="L261" s="177"/>
      <c r="M261" s="164"/>
      <c r="N261" s="164"/>
      <c r="O261" s="164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</row>
    <row r="262" spans="1:33" s="193" customFormat="1" ht="16.5" thickTop="1" thickBot="1" x14ac:dyDescent="0.4">
      <c r="A262" s="179" t="s">
        <v>1397</v>
      </c>
      <c r="B262" s="180" t="s">
        <v>1114</v>
      </c>
      <c r="C262" s="181" t="s">
        <v>1146</v>
      </c>
      <c r="D262" s="181" t="s">
        <v>1127</v>
      </c>
      <c r="E262" s="182">
        <v>40800</v>
      </c>
      <c r="F262" s="174"/>
      <c r="G262" s="175"/>
      <c r="H262" s="183"/>
      <c r="I262" s="184">
        <v>62480</v>
      </c>
      <c r="J262" s="180">
        <v>5</v>
      </c>
      <c r="K262" s="177"/>
      <c r="L262" s="177"/>
      <c r="M262" s="164"/>
      <c r="N262" s="164"/>
      <c r="O262" s="164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</row>
    <row r="263" spans="1:33" s="193" customFormat="1" ht="16.5" thickTop="1" thickBot="1" x14ac:dyDescent="0.4">
      <c r="A263" s="179" t="s">
        <v>1398</v>
      </c>
      <c r="B263" s="180" t="s">
        <v>1162</v>
      </c>
      <c r="C263" s="181" t="s">
        <v>1141</v>
      </c>
      <c r="D263" s="181" t="s">
        <v>1135</v>
      </c>
      <c r="E263" s="182">
        <v>40209</v>
      </c>
      <c r="F263" s="174"/>
      <c r="G263" s="175"/>
      <c r="H263" s="183" t="s">
        <v>1117</v>
      </c>
      <c r="I263" s="184">
        <v>31205</v>
      </c>
      <c r="J263" s="180">
        <v>2</v>
      </c>
      <c r="K263" s="177"/>
      <c r="L263" s="177"/>
      <c r="M263" s="164"/>
      <c r="N263" s="164"/>
      <c r="O263" s="164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</row>
    <row r="264" spans="1:33" s="193" customFormat="1" ht="16.5" thickTop="1" thickBot="1" x14ac:dyDescent="0.4">
      <c r="A264" s="179" t="s">
        <v>1399</v>
      </c>
      <c r="B264" s="180" t="s">
        <v>1114</v>
      </c>
      <c r="C264" s="181" t="s">
        <v>1146</v>
      </c>
      <c r="D264" s="181" t="s">
        <v>1116</v>
      </c>
      <c r="E264" s="182">
        <v>40619</v>
      </c>
      <c r="F264" s="174"/>
      <c r="G264" s="175"/>
      <c r="H264" s="183" t="s">
        <v>1117</v>
      </c>
      <c r="I264" s="184">
        <v>63060</v>
      </c>
      <c r="J264" s="180">
        <v>4</v>
      </c>
      <c r="K264" s="177"/>
      <c r="L264" s="177"/>
      <c r="M264" s="164"/>
      <c r="N264" s="164"/>
      <c r="O264" s="1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</row>
    <row r="265" spans="1:33" s="193" customFormat="1" ht="16.5" thickTop="1" thickBot="1" x14ac:dyDescent="0.4">
      <c r="A265" s="179" t="s">
        <v>1400</v>
      </c>
      <c r="B265" s="180" t="s">
        <v>1138</v>
      </c>
      <c r="C265" s="181" t="s">
        <v>1146</v>
      </c>
      <c r="D265" s="181" t="s">
        <v>1116</v>
      </c>
      <c r="E265" s="182">
        <v>39722</v>
      </c>
      <c r="F265" s="174"/>
      <c r="G265" s="175"/>
      <c r="H265" s="183" t="s">
        <v>1117</v>
      </c>
      <c r="I265" s="184">
        <v>44530</v>
      </c>
      <c r="J265" s="180">
        <v>2</v>
      </c>
      <c r="K265" s="177"/>
      <c r="L265" s="177"/>
      <c r="M265" s="164"/>
      <c r="N265" s="164"/>
      <c r="O265" s="164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</row>
    <row r="266" spans="1:33" s="193" customFormat="1" ht="16.5" thickTop="1" thickBot="1" x14ac:dyDescent="0.4">
      <c r="A266" s="179" t="s">
        <v>1401</v>
      </c>
      <c r="B266" s="180" t="s">
        <v>1140</v>
      </c>
      <c r="C266" s="181" t="s">
        <v>1213</v>
      </c>
      <c r="D266" s="181" t="s">
        <v>1135</v>
      </c>
      <c r="E266" s="182">
        <v>39479</v>
      </c>
      <c r="F266" s="174"/>
      <c r="G266" s="175"/>
      <c r="H266" s="183" t="s">
        <v>1117</v>
      </c>
      <c r="I266" s="184">
        <v>31250</v>
      </c>
      <c r="J266" s="180">
        <v>2</v>
      </c>
      <c r="K266" s="177"/>
      <c r="L266" s="177"/>
      <c r="M266" s="164"/>
      <c r="N266" s="164"/>
      <c r="O266" s="164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</row>
    <row r="267" spans="1:33" s="193" customFormat="1" ht="16.5" thickTop="1" thickBot="1" x14ac:dyDescent="0.4">
      <c r="A267" s="185" t="s">
        <v>1402</v>
      </c>
      <c r="B267" s="186" t="s">
        <v>1124</v>
      </c>
      <c r="C267" s="187" t="s">
        <v>1129</v>
      </c>
      <c r="D267" s="187" t="s">
        <v>1116</v>
      </c>
      <c r="E267" s="188">
        <v>41025</v>
      </c>
      <c r="F267" s="174"/>
      <c r="G267" s="175"/>
      <c r="H267" s="189" t="s">
        <v>707</v>
      </c>
      <c r="I267" s="190">
        <v>58910</v>
      </c>
      <c r="J267" s="186">
        <v>1</v>
      </c>
      <c r="K267" s="177"/>
      <c r="L267" s="177"/>
      <c r="M267" s="164"/>
      <c r="N267" s="164"/>
      <c r="O267" s="164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</row>
    <row r="268" spans="1:33" s="193" customFormat="1" ht="16.5" thickTop="1" thickBot="1" x14ac:dyDescent="0.4">
      <c r="A268" s="179" t="s">
        <v>1403</v>
      </c>
      <c r="B268" s="180" t="s">
        <v>1138</v>
      </c>
      <c r="C268" s="181" t="s">
        <v>1134</v>
      </c>
      <c r="D268" s="181" t="s">
        <v>1127</v>
      </c>
      <c r="E268" s="191">
        <v>40620</v>
      </c>
      <c r="F268" s="174"/>
      <c r="G268" s="175"/>
      <c r="H268" s="183"/>
      <c r="I268" s="184">
        <v>84300</v>
      </c>
      <c r="J268" s="180">
        <v>1</v>
      </c>
      <c r="K268" s="177"/>
      <c r="L268" s="177"/>
      <c r="M268" s="164"/>
      <c r="N268" s="164"/>
      <c r="O268" s="164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</row>
    <row r="269" spans="1:33" s="193" customFormat="1" ht="16.5" thickTop="1" thickBot="1" x14ac:dyDescent="0.4">
      <c r="A269" s="185" t="s">
        <v>1404</v>
      </c>
      <c r="B269" s="186" t="s">
        <v>1124</v>
      </c>
      <c r="C269" s="187" t="s">
        <v>1168</v>
      </c>
      <c r="D269" s="187" t="s">
        <v>1116</v>
      </c>
      <c r="E269" s="192">
        <v>40400</v>
      </c>
      <c r="F269" s="174"/>
      <c r="G269" s="175"/>
      <c r="H269" s="189" t="s">
        <v>707</v>
      </c>
      <c r="I269" s="190">
        <v>79150</v>
      </c>
      <c r="J269" s="186">
        <v>2</v>
      </c>
      <c r="K269" s="177"/>
      <c r="L269" s="177"/>
      <c r="M269" s="164"/>
      <c r="N269" s="164"/>
      <c r="O269" s="164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</row>
    <row r="270" spans="1:33" s="193" customFormat="1" ht="16.5" thickTop="1" thickBot="1" x14ac:dyDescent="0.4">
      <c r="A270" s="185" t="s">
        <v>1405</v>
      </c>
      <c r="B270" s="186" t="s">
        <v>1119</v>
      </c>
      <c r="C270" s="187" t="s">
        <v>1170</v>
      </c>
      <c r="D270" s="187" t="s">
        <v>1116</v>
      </c>
      <c r="E270" s="188">
        <v>40447</v>
      </c>
      <c r="F270" s="174"/>
      <c r="G270" s="175"/>
      <c r="H270" s="189" t="s">
        <v>1117</v>
      </c>
      <c r="I270" s="190">
        <v>33970</v>
      </c>
      <c r="J270" s="186">
        <v>4</v>
      </c>
      <c r="K270" s="177"/>
      <c r="L270" s="177"/>
      <c r="M270" s="164"/>
      <c r="N270" s="164"/>
      <c r="O270" s="164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</row>
    <row r="271" spans="1:33" s="193" customFormat="1" ht="16.5" thickTop="1" thickBot="1" x14ac:dyDescent="0.4">
      <c r="A271" s="185" t="s">
        <v>1406</v>
      </c>
      <c r="B271" s="186" t="s">
        <v>1162</v>
      </c>
      <c r="C271" s="187" t="s">
        <v>1186</v>
      </c>
      <c r="D271" s="187" t="s">
        <v>1127</v>
      </c>
      <c r="E271" s="188">
        <v>40233</v>
      </c>
      <c r="F271" s="174"/>
      <c r="G271" s="175"/>
      <c r="H271" s="189"/>
      <c r="I271" s="190">
        <v>64390</v>
      </c>
      <c r="J271" s="186">
        <v>2</v>
      </c>
      <c r="K271" s="177"/>
      <c r="L271" s="177"/>
      <c r="M271" s="164"/>
      <c r="N271" s="164"/>
      <c r="O271" s="164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</row>
    <row r="272" spans="1:33" s="193" customFormat="1" ht="16.5" thickTop="1" thickBot="1" x14ac:dyDescent="0.4">
      <c r="A272" s="185" t="s">
        <v>1407</v>
      </c>
      <c r="B272" s="186" t="s">
        <v>1114</v>
      </c>
      <c r="C272" s="187" t="s">
        <v>1146</v>
      </c>
      <c r="D272" s="187" t="s">
        <v>1143</v>
      </c>
      <c r="E272" s="188">
        <v>39208</v>
      </c>
      <c r="F272" s="174"/>
      <c r="G272" s="175"/>
      <c r="H272" s="189"/>
      <c r="I272" s="190">
        <v>26944</v>
      </c>
      <c r="J272" s="186">
        <v>4</v>
      </c>
      <c r="K272" s="177"/>
      <c r="L272" s="177"/>
      <c r="M272" s="164"/>
      <c r="N272" s="164"/>
      <c r="O272" s="164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</row>
    <row r="273" spans="1:33" s="193" customFormat="1" ht="16.5" thickTop="1" thickBot="1" x14ac:dyDescent="0.4">
      <c r="A273" s="179" t="s">
        <v>1408</v>
      </c>
      <c r="B273" s="180" t="s">
        <v>1119</v>
      </c>
      <c r="C273" s="181" t="s">
        <v>1121</v>
      </c>
      <c r="D273" s="181" t="s">
        <v>1116</v>
      </c>
      <c r="E273" s="182">
        <v>40710</v>
      </c>
      <c r="F273" s="174"/>
      <c r="G273" s="175"/>
      <c r="H273" s="183" t="s">
        <v>707</v>
      </c>
      <c r="I273" s="184">
        <v>32140</v>
      </c>
      <c r="J273" s="180">
        <v>2</v>
      </c>
      <c r="K273" s="177"/>
      <c r="L273" s="177"/>
      <c r="M273" s="164"/>
      <c r="N273" s="164"/>
      <c r="O273" s="164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</row>
    <row r="274" spans="1:33" s="193" customFormat="1" ht="16.5" thickTop="1" thickBot="1" x14ac:dyDescent="0.4">
      <c r="A274" s="179" t="s">
        <v>1409</v>
      </c>
      <c r="B274" s="180" t="s">
        <v>1162</v>
      </c>
      <c r="C274" s="181" t="s">
        <v>1134</v>
      </c>
      <c r="D274" s="181" t="s">
        <v>1127</v>
      </c>
      <c r="E274" s="182">
        <v>39783</v>
      </c>
      <c r="F274" s="174"/>
      <c r="G274" s="175"/>
      <c r="H274" s="183"/>
      <c r="I274" s="184">
        <v>54000</v>
      </c>
      <c r="J274" s="180">
        <v>3</v>
      </c>
      <c r="K274" s="177"/>
      <c r="L274" s="177"/>
      <c r="M274" s="164"/>
      <c r="N274" s="164"/>
      <c r="O274" s="16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</row>
    <row r="275" spans="1:33" s="193" customFormat="1" ht="16.5" thickTop="1" thickBot="1" x14ac:dyDescent="0.4">
      <c r="A275" s="179" t="s">
        <v>1410</v>
      </c>
      <c r="B275" s="180" t="s">
        <v>1138</v>
      </c>
      <c r="C275" s="181" t="s">
        <v>1134</v>
      </c>
      <c r="D275" s="181" t="s">
        <v>1135</v>
      </c>
      <c r="E275" s="182">
        <v>39299</v>
      </c>
      <c r="F275" s="174"/>
      <c r="G275" s="175"/>
      <c r="H275" s="183" t="s">
        <v>712</v>
      </c>
      <c r="I275" s="184">
        <v>47760</v>
      </c>
      <c r="J275" s="180">
        <v>3</v>
      </c>
      <c r="K275" s="177"/>
      <c r="L275" s="177"/>
      <c r="M275" s="164"/>
      <c r="N275" s="164"/>
      <c r="O275" s="164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</row>
    <row r="276" spans="1:33" s="193" customFormat="1" ht="16.5" thickTop="1" thickBot="1" x14ac:dyDescent="0.4">
      <c r="A276" s="185" t="s">
        <v>1411</v>
      </c>
      <c r="B276" s="186" t="s">
        <v>1119</v>
      </c>
      <c r="C276" s="187" t="s">
        <v>1141</v>
      </c>
      <c r="D276" s="187" t="s">
        <v>1127</v>
      </c>
      <c r="E276" s="188">
        <v>39109</v>
      </c>
      <c r="F276" s="174"/>
      <c r="G276" s="175"/>
      <c r="H276" s="189"/>
      <c r="I276" s="190">
        <v>33120</v>
      </c>
      <c r="J276" s="186">
        <v>2</v>
      </c>
      <c r="K276" s="177"/>
      <c r="L276" s="177"/>
      <c r="M276" s="164"/>
      <c r="N276" s="164"/>
      <c r="O276" s="164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</row>
    <row r="277" spans="1:33" s="193" customFormat="1" ht="16.5" thickTop="1" thickBot="1" x14ac:dyDescent="0.4">
      <c r="A277" s="185" t="s">
        <v>1412</v>
      </c>
      <c r="B277" s="186" t="s">
        <v>1119</v>
      </c>
      <c r="C277" s="187" t="s">
        <v>1115</v>
      </c>
      <c r="D277" s="187" t="s">
        <v>1127</v>
      </c>
      <c r="E277" s="188">
        <v>37737</v>
      </c>
      <c r="F277" s="174"/>
      <c r="G277" s="175"/>
      <c r="H277" s="189"/>
      <c r="I277" s="190">
        <v>77760</v>
      </c>
      <c r="J277" s="186">
        <v>3</v>
      </c>
      <c r="K277" s="177"/>
      <c r="L277" s="177"/>
      <c r="M277" s="164"/>
      <c r="N277" s="164"/>
      <c r="O277" s="164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</row>
    <row r="278" spans="1:33" s="193" customFormat="1" ht="16.5" thickTop="1" thickBot="1" x14ac:dyDescent="0.4">
      <c r="A278" s="185" t="s">
        <v>1413</v>
      </c>
      <c r="B278" s="186" t="s">
        <v>1119</v>
      </c>
      <c r="C278" s="187" t="s">
        <v>1121</v>
      </c>
      <c r="D278" s="187" t="s">
        <v>1143</v>
      </c>
      <c r="E278" s="188">
        <v>39893</v>
      </c>
      <c r="F278" s="174"/>
      <c r="G278" s="175"/>
      <c r="H278" s="189"/>
      <c r="I278" s="190">
        <v>15744</v>
      </c>
      <c r="J278" s="186">
        <v>3</v>
      </c>
      <c r="K278" s="177"/>
      <c r="L278" s="177"/>
      <c r="M278" s="164"/>
      <c r="N278" s="164"/>
      <c r="O278" s="164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</row>
    <row r="279" spans="1:33" s="193" customFormat="1" ht="16.5" thickTop="1" thickBot="1" x14ac:dyDescent="0.4">
      <c r="A279" s="185" t="s">
        <v>1414</v>
      </c>
      <c r="B279" s="186" t="s">
        <v>1162</v>
      </c>
      <c r="C279" s="187" t="s">
        <v>1146</v>
      </c>
      <c r="D279" s="187" t="s">
        <v>1127</v>
      </c>
      <c r="E279" s="188">
        <v>40451</v>
      </c>
      <c r="F279" s="174"/>
      <c r="G279" s="175"/>
      <c r="H279" s="189"/>
      <c r="I279" s="190">
        <v>87830</v>
      </c>
      <c r="J279" s="186">
        <v>2</v>
      </c>
      <c r="K279" s="177"/>
      <c r="L279" s="177"/>
      <c r="M279" s="164"/>
      <c r="N279" s="164"/>
      <c r="O279" s="164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</row>
    <row r="280" spans="1:33" s="193" customFormat="1" ht="16.5" thickTop="1" thickBot="1" x14ac:dyDescent="0.4">
      <c r="A280" s="185" t="s">
        <v>1415</v>
      </c>
      <c r="B280" s="186" t="s">
        <v>1138</v>
      </c>
      <c r="C280" s="187" t="s">
        <v>1170</v>
      </c>
      <c r="D280" s="187" t="s">
        <v>1116</v>
      </c>
      <c r="E280" s="188">
        <v>40712</v>
      </c>
      <c r="F280" s="174"/>
      <c r="G280" s="175"/>
      <c r="H280" s="189" t="s">
        <v>1117</v>
      </c>
      <c r="I280" s="190">
        <v>22900</v>
      </c>
      <c r="J280" s="186">
        <v>1</v>
      </c>
      <c r="K280" s="177"/>
      <c r="L280" s="177"/>
      <c r="M280" s="164"/>
      <c r="N280" s="164"/>
      <c r="O280" s="164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</row>
    <row r="281" spans="1:33" ht="16.5" thickTop="1" thickBot="1" x14ac:dyDescent="0.4">
      <c r="A281" s="185" t="s">
        <v>1416</v>
      </c>
      <c r="B281" s="186" t="s">
        <v>1119</v>
      </c>
      <c r="C281" s="187" t="s">
        <v>1186</v>
      </c>
      <c r="D281" s="187" t="s">
        <v>1116</v>
      </c>
      <c r="E281" s="188">
        <v>40880</v>
      </c>
      <c r="F281" s="174"/>
      <c r="G281" s="175"/>
      <c r="H281" s="189" t="s">
        <v>1136</v>
      </c>
      <c r="I281" s="190">
        <v>61400</v>
      </c>
      <c r="J281" s="186">
        <v>5</v>
      </c>
      <c r="K281" s="177"/>
      <c r="L281" s="177"/>
    </row>
    <row r="282" spans="1:33" ht="16.5" thickTop="1" thickBot="1" x14ac:dyDescent="0.4">
      <c r="A282" s="179" t="s">
        <v>1417</v>
      </c>
      <c r="B282" s="180" t="s">
        <v>1119</v>
      </c>
      <c r="C282" s="181" t="s">
        <v>1129</v>
      </c>
      <c r="D282" s="181" t="s">
        <v>1116</v>
      </c>
      <c r="E282" s="182">
        <v>39264</v>
      </c>
      <c r="F282" s="174"/>
      <c r="G282" s="175"/>
      <c r="H282" s="183" t="s">
        <v>707</v>
      </c>
      <c r="I282" s="184">
        <v>81980</v>
      </c>
      <c r="J282" s="180">
        <v>2</v>
      </c>
      <c r="K282" s="177"/>
      <c r="L282" s="177"/>
    </row>
    <row r="283" spans="1:33" ht="16.5" thickTop="1" thickBot="1" x14ac:dyDescent="0.4">
      <c r="A283" s="185" t="s">
        <v>1418</v>
      </c>
      <c r="B283" s="186" t="s">
        <v>1114</v>
      </c>
      <c r="C283" s="187" t="s">
        <v>1134</v>
      </c>
      <c r="D283" s="187" t="s">
        <v>1116</v>
      </c>
      <c r="E283" s="188">
        <v>39120</v>
      </c>
      <c r="F283" s="174"/>
      <c r="G283" s="175"/>
      <c r="H283" s="189" t="s">
        <v>1117</v>
      </c>
      <c r="I283" s="190">
        <v>88850</v>
      </c>
      <c r="J283" s="186">
        <v>3</v>
      </c>
      <c r="K283" s="177"/>
      <c r="L283" s="177"/>
    </row>
    <row r="284" spans="1:33" ht="16.5" thickTop="1" thickBot="1" x14ac:dyDescent="0.4">
      <c r="A284" s="179" t="s">
        <v>1419</v>
      </c>
      <c r="B284" s="180" t="s">
        <v>1114</v>
      </c>
      <c r="C284" s="181" t="s">
        <v>1146</v>
      </c>
      <c r="D284" s="181" t="s">
        <v>1135</v>
      </c>
      <c r="E284" s="182">
        <v>40696</v>
      </c>
      <c r="F284" s="174"/>
      <c r="G284" s="175"/>
      <c r="H284" s="183" t="s">
        <v>707</v>
      </c>
      <c r="I284" s="184">
        <v>13455</v>
      </c>
      <c r="J284" s="180">
        <v>2</v>
      </c>
      <c r="K284" s="177"/>
      <c r="L284" s="177"/>
    </row>
    <row r="285" spans="1:33" ht="16.5" thickTop="1" thickBot="1" x14ac:dyDescent="0.4">
      <c r="A285" s="179" t="s">
        <v>1420</v>
      </c>
      <c r="B285" s="180" t="s">
        <v>1140</v>
      </c>
      <c r="C285" s="181" t="s">
        <v>1126</v>
      </c>
      <c r="D285" s="181" t="s">
        <v>1127</v>
      </c>
      <c r="E285" s="191">
        <v>40292</v>
      </c>
      <c r="F285" s="174"/>
      <c r="G285" s="175"/>
      <c r="H285" s="183"/>
      <c r="I285" s="184">
        <v>61890</v>
      </c>
      <c r="J285" s="180">
        <v>2</v>
      </c>
      <c r="K285" s="177"/>
      <c r="L285" s="177"/>
    </row>
    <row r="286" spans="1:33" ht="16.5" thickTop="1" thickBot="1" x14ac:dyDescent="0.4">
      <c r="A286" s="185" t="s">
        <v>1421</v>
      </c>
      <c r="B286" s="186" t="s">
        <v>1114</v>
      </c>
      <c r="C286" s="187" t="s">
        <v>1275</v>
      </c>
      <c r="D286" s="187" t="s">
        <v>1127</v>
      </c>
      <c r="E286" s="188">
        <v>38755</v>
      </c>
      <c r="F286" s="174"/>
      <c r="G286" s="175"/>
      <c r="H286" s="189"/>
      <c r="I286" s="190">
        <v>78860</v>
      </c>
      <c r="J286" s="186">
        <v>2</v>
      </c>
      <c r="K286" s="177"/>
      <c r="L286" s="177"/>
    </row>
    <row r="287" spans="1:33" ht="16.5" thickTop="1" thickBot="1" x14ac:dyDescent="0.4">
      <c r="A287" s="179" t="s">
        <v>1422</v>
      </c>
      <c r="B287" s="180" t="s">
        <v>1124</v>
      </c>
      <c r="C287" s="181" t="s">
        <v>1186</v>
      </c>
      <c r="D287" s="181" t="s">
        <v>1116</v>
      </c>
      <c r="E287" s="182">
        <v>40348</v>
      </c>
      <c r="F287" s="174"/>
      <c r="G287" s="175"/>
      <c r="H287" s="183" t="s">
        <v>1132</v>
      </c>
      <c r="I287" s="184">
        <v>34780</v>
      </c>
      <c r="J287" s="180">
        <v>4</v>
      </c>
      <c r="K287" s="177"/>
      <c r="L287" s="177"/>
    </row>
    <row r="288" spans="1:33" ht="16.5" thickTop="1" thickBot="1" x14ac:dyDescent="0.4">
      <c r="A288" s="179" t="s">
        <v>1423</v>
      </c>
      <c r="B288" s="180" t="s">
        <v>1124</v>
      </c>
      <c r="C288" s="181" t="s">
        <v>1121</v>
      </c>
      <c r="D288" s="181" t="s">
        <v>1127</v>
      </c>
      <c r="E288" s="182">
        <v>39144</v>
      </c>
      <c r="F288" s="174"/>
      <c r="G288" s="175"/>
      <c r="H288" s="183"/>
      <c r="I288" s="184">
        <v>45040</v>
      </c>
      <c r="J288" s="180">
        <v>5</v>
      </c>
      <c r="K288" s="177"/>
      <c r="L288" s="177"/>
    </row>
    <row r="289" spans="1:33" ht="16.5" thickTop="1" thickBot="1" x14ac:dyDescent="0.4">
      <c r="A289" s="185" t="s">
        <v>1424</v>
      </c>
      <c r="B289" s="186" t="s">
        <v>1114</v>
      </c>
      <c r="C289" s="187" t="s">
        <v>1186</v>
      </c>
      <c r="D289" s="187" t="s">
        <v>1116</v>
      </c>
      <c r="E289" s="188">
        <v>39905</v>
      </c>
      <c r="F289" s="174"/>
      <c r="G289" s="175"/>
      <c r="H289" s="189" t="s">
        <v>1136</v>
      </c>
      <c r="I289" s="190">
        <v>85880</v>
      </c>
      <c r="J289" s="186">
        <v>3</v>
      </c>
      <c r="K289" s="177"/>
      <c r="L289" s="177"/>
    </row>
    <row r="290" spans="1:33" ht="16.5" thickTop="1" thickBot="1" x14ac:dyDescent="0.4">
      <c r="A290" s="185" t="s">
        <v>1425</v>
      </c>
      <c r="B290" s="186" t="s">
        <v>1114</v>
      </c>
      <c r="C290" s="187" t="s">
        <v>1141</v>
      </c>
      <c r="D290" s="187" t="s">
        <v>1116</v>
      </c>
      <c r="E290" s="188">
        <v>38903</v>
      </c>
      <c r="F290" s="174"/>
      <c r="G290" s="175"/>
      <c r="H290" s="189" t="s">
        <v>707</v>
      </c>
      <c r="I290" s="190">
        <v>34060</v>
      </c>
      <c r="J290" s="186">
        <v>2</v>
      </c>
      <c r="K290" s="177"/>
      <c r="L290" s="177"/>
    </row>
    <row r="291" spans="1:33" ht="16.5" thickTop="1" thickBot="1" x14ac:dyDescent="0.4">
      <c r="A291" s="179" t="s">
        <v>1426</v>
      </c>
      <c r="B291" s="180" t="s">
        <v>1114</v>
      </c>
      <c r="C291" s="181" t="s">
        <v>1115</v>
      </c>
      <c r="D291" s="181" t="s">
        <v>1116</v>
      </c>
      <c r="E291" s="182">
        <v>40581</v>
      </c>
      <c r="F291" s="174"/>
      <c r="G291" s="175"/>
      <c r="H291" s="183" t="s">
        <v>1132</v>
      </c>
      <c r="I291" s="184">
        <v>80260</v>
      </c>
      <c r="J291" s="180">
        <v>3</v>
      </c>
      <c r="K291" s="177"/>
      <c r="L291" s="177"/>
    </row>
    <row r="292" spans="1:33" ht="16.5" thickTop="1" thickBot="1" x14ac:dyDescent="0.4">
      <c r="A292" s="185" t="s">
        <v>1427</v>
      </c>
      <c r="B292" s="186" t="s">
        <v>1140</v>
      </c>
      <c r="C292" s="187" t="s">
        <v>1115</v>
      </c>
      <c r="D292" s="187" t="s">
        <v>1135</v>
      </c>
      <c r="E292" s="188">
        <v>41195</v>
      </c>
      <c r="F292" s="174"/>
      <c r="G292" s="175"/>
      <c r="H292" s="189" t="s">
        <v>707</v>
      </c>
      <c r="I292" s="190">
        <v>25885</v>
      </c>
      <c r="J292" s="186">
        <v>5</v>
      </c>
      <c r="K292" s="177"/>
      <c r="L292" s="177"/>
    </row>
    <row r="293" spans="1:33" ht="16.5" thickTop="1" thickBot="1" x14ac:dyDescent="0.4">
      <c r="A293" s="185" t="s">
        <v>1428</v>
      </c>
      <c r="B293" s="186" t="s">
        <v>1124</v>
      </c>
      <c r="C293" s="187" t="s">
        <v>1129</v>
      </c>
      <c r="D293" s="187" t="s">
        <v>1116</v>
      </c>
      <c r="E293" s="188">
        <v>38809</v>
      </c>
      <c r="F293" s="174"/>
      <c r="G293" s="175"/>
      <c r="H293" s="189" t="s">
        <v>1136</v>
      </c>
      <c r="I293" s="190">
        <v>76584</v>
      </c>
      <c r="J293" s="186">
        <v>1</v>
      </c>
      <c r="K293" s="177"/>
      <c r="L293" s="177"/>
    </row>
    <row r="294" spans="1:33" ht="16.5" thickTop="1" thickBot="1" x14ac:dyDescent="0.4">
      <c r="A294" s="179" t="s">
        <v>1429</v>
      </c>
      <c r="B294" s="180" t="s">
        <v>1140</v>
      </c>
      <c r="C294" s="181" t="s">
        <v>1129</v>
      </c>
      <c r="D294" s="181" t="s">
        <v>1143</v>
      </c>
      <c r="E294" s="182">
        <v>39747</v>
      </c>
      <c r="F294" s="174"/>
      <c r="G294" s="175"/>
      <c r="H294" s="183"/>
      <c r="I294" s="184">
        <v>10572</v>
      </c>
      <c r="J294" s="180">
        <v>4</v>
      </c>
      <c r="K294" s="177"/>
      <c r="L294" s="177"/>
    </row>
    <row r="295" spans="1:33" ht="16.5" thickTop="1" thickBot="1" x14ac:dyDescent="0.4">
      <c r="A295" s="179" t="s">
        <v>1430</v>
      </c>
      <c r="B295" s="180" t="s">
        <v>1140</v>
      </c>
      <c r="C295" s="181" t="s">
        <v>1146</v>
      </c>
      <c r="D295" s="181" t="s">
        <v>1116</v>
      </c>
      <c r="E295" s="182">
        <v>39063</v>
      </c>
      <c r="F295" s="174"/>
      <c r="G295" s="175"/>
      <c r="H295" s="183" t="s">
        <v>1117</v>
      </c>
      <c r="I295" s="184">
        <v>86320</v>
      </c>
      <c r="J295" s="180">
        <v>4</v>
      </c>
      <c r="K295" s="177"/>
      <c r="L295" s="177"/>
    </row>
    <row r="296" spans="1:33" ht="16.5" thickTop="1" thickBot="1" x14ac:dyDescent="0.4">
      <c r="A296" s="179" t="s">
        <v>1431</v>
      </c>
      <c r="B296" s="180" t="s">
        <v>1124</v>
      </c>
      <c r="C296" s="181" t="s">
        <v>1174</v>
      </c>
      <c r="D296" s="181" t="s">
        <v>1116</v>
      </c>
      <c r="E296" s="182">
        <v>40893</v>
      </c>
      <c r="F296" s="174"/>
      <c r="G296" s="175"/>
      <c r="H296" s="183" t="s">
        <v>707</v>
      </c>
      <c r="I296" s="184">
        <v>44620</v>
      </c>
      <c r="J296" s="180">
        <v>5</v>
      </c>
      <c r="K296" s="177"/>
      <c r="L296" s="177"/>
    </row>
    <row r="297" spans="1:33" s="193" customFormat="1" ht="16.5" thickTop="1" thickBot="1" x14ac:dyDescent="0.4">
      <c r="A297" s="179" t="s">
        <v>1432</v>
      </c>
      <c r="B297" s="180" t="s">
        <v>1114</v>
      </c>
      <c r="C297" s="181" t="s">
        <v>1146</v>
      </c>
      <c r="D297" s="181" t="s">
        <v>1116</v>
      </c>
      <c r="E297" s="182">
        <v>40389</v>
      </c>
      <c r="F297" s="174"/>
      <c r="G297" s="175"/>
      <c r="H297" s="183" t="s">
        <v>1117</v>
      </c>
      <c r="I297" s="184">
        <v>58370</v>
      </c>
      <c r="J297" s="180">
        <v>5</v>
      </c>
      <c r="K297" s="177"/>
      <c r="L297" s="177"/>
      <c r="M297" s="164"/>
      <c r="N297" s="164"/>
      <c r="O297" s="164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</row>
    <row r="298" spans="1:33" s="193" customFormat="1" ht="16.5" thickTop="1" thickBot="1" x14ac:dyDescent="0.4">
      <c r="A298" s="179" t="s">
        <v>1433</v>
      </c>
      <c r="B298" s="180" t="s">
        <v>1119</v>
      </c>
      <c r="C298" s="181" t="s">
        <v>1115</v>
      </c>
      <c r="D298" s="181" t="s">
        <v>1116</v>
      </c>
      <c r="E298" s="182">
        <v>40469</v>
      </c>
      <c r="F298" s="174"/>
      <c r="G298" s="175"/>
      <c r="H298" s="183" t="s">
        <v>1136</v>
      </c>
      <c r="I298" s="184">
        <v>63030</v>
      </c>
      <c r="J298" s="180">
        <v>1</v>
      </c>
      <c r="K298" s="177"/>
      <c r="L298" s="177"/>
      <c r="M298" s="164"/>
      <c r="N298" s="164"/>
      <c r="O298" s="164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</row>
    <row r="299" spans="1:33" s="193" customFormat="1" ht="16.5" thickTop="1" thickBot="1" x14ac:dyDescent="0.4">
      <c r="A299" s="179" t="s">
        <v>1434</v>
      </c>
      <c r="B299" s="180" t="s">
        <v>1119</v>
      </c>
      <c r="C299" s="181" t="s">
        <v>1248</v>
      </c>
      <c r="D299" s="181" t="s">
        <v>1135</v>
      </c>
      <c r="E299" s="191">
        <v>40516</v>
      </c>
      <c r="F299" s="174"/>
      <c r="G299" s="175"/>
      <c r="H299" s="183" t="s">
        <v>707</v>
      </c>
      <c r="I299" s="184">
        <v>28625</v>
      </c>
      <c r="J299" s="180">
        <v>1</v>
      </c>
      <c r="K299" s="177"/>
      <c r="L299" s="177"/>
      <c r="M299" s="164"/>
      <c r="N299" s="164"/>
      <c r="O299" s="164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</row>
    <row r="300" spans="1:33" s="193" customFormat="1" ht="16.5" thickTop="1" thickBot="1" x14ac:dyDescent="0.4">
      <c r="A300" s="185" t="s">
        <v>1435</v>
      </c>
      <c r="B300" s="186" t="s">
        <v>1119</v>
      </c>
      <c r="C300" s="187" t="s">
        <v>1141</v>
      </c>
      <c r="D300" s="187" t="s">
        <v>1116</v>
      </c>
      <c r="E300" s="188">
        <v>39458</v>
      </c>
      <c r="F300" s="174"/>
      <c r="G300" s="175"/>
      <c r="H300" s="189" t="s">
        <v>1117</v>
      </c>
      <c r="I300" s="190">
        <v>62400</v>
      </c>
      <c r="J300" s="186">
        <v>4</v>
      </c>
      <c r="K300" s="177"/>
      <c r="L300" s="177"/>
      <c r="M300" s="164"/>
      <c r="N300" s="164"/>
      <c r="O300" s="164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</row>
    <row r="301" spans="1:33" s="193" customFormat="1" ht="16.5" thickTop="1" thickBot="1" x14ac:dyDescent="0.4">
      <c r="A301" s="179" t="s">
        <v>1436</v>
      </c>
      <c r="B301" s="180" t="s">
        <v>1124</v>
      </c>
      <c r="C301" s="181" t="s">
        <v>1129</v>
      </c>
      <c r="D301" s="181" t="s">
        <v>1135</v>
      </c>
      <c r="E301" s="182">
        <v>37620</v>
      </c>
      <c r="F301" s="174"/>
      <c r="G301" s="175"/>
      <c r="H301" s="183" t="s">
        <v>1117</v>
      </c>
      <c r="I301" s="184">
        <v>24460</v>
      </c>
      <c r="J301" s="180">
        <v>1</v>
      </c>
      <c r="K301" s="177"/>
      <c r="L301" s="177"/>
      <c r="M301" s="164"/>
      <c r="N301" s="164"/>
      <c r="O301" s="164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</row>
    <row r="302" spans="1:33" s="193" customFormat="1" ht="16.5" thickTop="1" thickBot="1" x14ac:dyDescent="0.4">
      <c r="A302" s="185" t="s">
        <v>1437</v>
      </c>
      <c r="B302" s="186" t="s">
        <v>1140</v>
      </c>
      <c r="C302" s="187" t="s">
        <v>1129</v>
      </c>
      <c r="D302" s="187" t="s">
        <v>1116</v>
      </c>
      <c r="E302" s="188">
        <v>37936</v>
      </c>
      <c r="F302" s="174"/>
      <c r="G302" s="175"/>
      <c r="H302" s="189" t="s">
        <v>707</v>
      </c>
      <c r="I302" s="190">
        <v>30920</v>
      </c>
      <c r="J302" s="186">
        <v>5</v>
      </c>
      <c r="K302" s="177"/>
      <c r="L302" s="177"/>
      <c r="M302" s="164"/>
      <c r="N302" s="164"/>
      <c r="O302" s="164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</row>
    <row r="303" spans="1:33" s="193" customFormat="1" ht="16.5" thickTop="1" thickBot="1" x14ac:dyDescent="0.4">
      <c r="A303" s="185" t="s">
        <v>1438</v>
      </c>
      <c r="B303" s="186" t="s">
        <v>1162</v>
      </c>
      <c r="C303" s="187" t="s">
        <v>1146</v>
      </c>
      <c r="D303" s="187" t="s">
        <v>1116</v>
      </c>
      <c r="E303" s="188">
        <v>39441</v>
      </c>
      <c r="F303" s="174"/>
      <c r="G303" s="175"/>
      <c r="H303" s="189" t="s">
        <v>1136</v>
      </c>
      <c r="I303" s="190">
        <v>68860</v>
      </c>
      <c r="J303" s="186">
        <v>2</v>
      </c>
      <c r="K303" s="177"/>
      <c r="L303" s="177"/>
      <c r="M303" s="164"/>
      <c r="N303" s="164"/>
      <c r="O303" s="164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</row>
    <row r="304" spans="1:33" s="193" customFormat="1" ht="16.5" thickTop="1" thickBot="1" x14ac:dyDescent="0.4">
      <c r="A304" s="179" t="s">
        <v>1439</v>
      </c>
      <c r="B304" s="180" t="s">
        <v>1114</v>
      </c>
      <c r="C304" s="181" t="s">
        <v>1115</v>
      </c>
      <c r="D304" s="181" t="s">
        <v>1116</v>
      </c>
      <c r="E304" s="182">
        <v>40279</v>
      </c>
      <c r="F304" s="174"/>
      <c r="G304" s="175"/>
      <c r="H304" s="183" t="s">
        <v>707</v>
      </c>
      <c r="I304" s="184">
        <v>70280</v>
      </c>
      <c r="J304" s="180">
        <v>3</v>
      </c>
      <c r="K304" s="177"/>
      <c r="L304" s="177"/>
      <c r="M304" s="164"/>
      <c r="N304" s="164"/>
      <c r="O304" s="16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</row>
    <row r="305" spans="1:33" s="193" customFormat="1" ht="16.5" thickTop="1" thickBot="1" x14ac:dyDescent="0.4">
      <c r="A305" s="185" t="s">
        <v>1440</v>
      </c>
      <c r="B305" s="186" t="s">
        <v>1114</v>
      </c>
      <c r="C305" s="187" t="s">
        <v>1146</v>
      </c>
      <c r="D305" s="187" t="s">
        <v>1135</v>
      </c>
      <c r="E305" s="188">
        <v>38753</v>
      </c>
      <c r="F305" s="174"/>
      <c r="G305" s="175"/>
      <c r="H305" s="189" t="s">
        <v>1136</v>
      </c>
      <c r="I305" s="190">
        <v>37660</v>
      </c>
      <c r="J305" s="186">
        <v>4</v>
      </c>
      <c r="K305" s="177"/>
      <c r="L305" s="177"/>
      <c r="M305" s="164"/>
      <c r="N305" s="164"/>
      <c r="O305" s="164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</row>
    <row r="306" spans="1:33" s="193" customFormat="1" ht="16.5" thickTop="1" thickBot="1" x14ac:dyDescent="0.4">
      <c r="A306" s="185" t="s">
        <v>1441</v>
      </c>
      <c r="B306" s="186" t="s">
        <v>1114</v>
      </c>
      <c r="C306" s="187" t="s">
        <v>1141</v>
      </c>
      <c r="D306" s="187" t="s">
        <v>1116</v>
      </c>
      <c r="E306" s="188">
        <v>39864</v>
      </c>
      <c r="F306" s="174"/>
      <c r="G306" s="175"/>
      <c r="H306" s="189" t="s">
        <v>1117</v>
      </c>
      <c r="I306" s="190">
        <v>64320</v>
      </c>
      <c r="J306" s="186">
        <v>5</v>
      </c>
      <c r="K306" s="177"/>
      <c r="L306" s="177"/>
      <c r="M306" s="164"/>
      <c r="N306" s="164"/>
      <c r="O306" s="164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</row>
    <row r="307" spans="1:33" s="193" customFormat="1" ht="16.5" thickTop="1" thickBot="1" x14ac:dyDescent="0.4">
      <c r="A307" s="179" t="s">
        <v>1442</v>
      </c>
      <c r="B307" s="180" t="s">
        <v>1119</v>
      </c>
      <c r="C307" s="181" t="s">
        <v>1129</v>
      </c>
      <c r="D307" s="181" t="s">
        <v>1116</v>
      </c>
      <c r="E307" s="182">
        <v>40953</v>
      </c>
      <c r="F307" s="174"/>
      <c r="G307" s="175"/>
      <c r="H307" s="183" t="s">
        <v>712</v>
      </c>
      <c r="I307" s="184">
        <v>60380</v>
      </c>
      <c r="J307" s="180">
        <v>4</v>
      </c>
      <c r="K307" s="177"/>
      <c r="L307" s="177"/>
      <c r="M307" s="164"/>
      <c r="N307" s="164"/>
      <c r="O307" s="164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</row>
    <row r="308" spans="1:33" s="193" customFormat="1" ht="16.5" thickTop="1" thickBot="1" x14ac:dyDescent="0.4">
      <c r="A308" s="185" t="s">
        <v>1443</v>
      </c>
      <c r="B308" s="186" t="s">
        <v>1114</v>
      </c>
      <c r="C308" s="187" t="s">
        <v>1126</v>
      </c>
      <c r="D308" s="187" t="s">
        <v>1116</v>
      </c>
      <c r="E308" s="188">
        <v>37936</v>
      </c>
      <c r="F308" s="174"/>
      <c r="G308" s="175"/>
      <c r="H308" s="189" t="s">
        <v>707</v>
      </c>
      <c r="I308" s="190">
        <v>53870</v>
      </c>
      <c r="J308" s="186">
        <v>2</v>
      </c>
      <c r="K308" s="177"/>
      <c r="L308" s="177"/>
      <c r="M308" s="164"/>
      <c r="N308" s="164"/>
      <c r="O308" s="164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</row>
    <row r="309" spans="1:33" s="193" customFormat="1" ht="16.5" thickTop="1" thickBot="1" x14ac:dyDescent="0.4">
      <c r="A309" s="179" t="s">
        <v>1444</v>
      </c>
      <c r="B309" s="180" t="s">
        <v>1119</v>
      </c>
      <c r="C309" s="181" t="s">
        <v>1141</v>
      </c>
      <c r="D309" s="181" t="s">
        <v>1116</v>
      </c>
      <c r="E309" s="182">
        <v>40831</v>
      </c>
      <c r="F309" s="174"/>
      <c r="G309" s="175"/>
      <c r="H309" s="183" t="s">
        <v>1132</v>
      </c>
      <c r="I309" s="184">
        <v>79400</v>
      </c>
      <c r="J309" s="180">
        <v>4</v>
      </c>
      <c r="K309" s="177"/>
      <c r="L309" s="177"/>
      <c r="M309" s="164"/>
      <c r="N309" s="164"/>
      <c r="O309" s="164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</row>
    <row r="310" spans="1:33" s="193" customFormat="1" ht="16.5" thickTop="1" thickBot="1" x14ac:dyDescent="0.4">
      <c r="A310" s="179" t="s">
        <v>1445</v>
      </c>
      <c r="B310" s="180" t="s">
        <v>1114</v>
      </c>
      <c r="C310" s="181" t="s">
        <v>1129</v>
      </c>
      <c r="D310" s="181" t="s">
        <v>1127</v>
      </c>
      <c r="E310" s="182">
        <v>40298</v>
      </c>
      <c r="F310" s="174"/>
      <c r="G310" s="175"/>
      <c r="H310" s="183"/>
      <c r="I310" s="184">
        <v>24410</v>
      </c>
      <c r="J310" s="180">
        <v>3</v>
      </c>
      <c r="K310" s="177"/>
      <c r="L310" s="177"/>
      <c r="M310" s="164"/>
      <c r="N310" s="164"/>
      <c r="O310" s="164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</row>
    <row r="311" spans="1:33" s="193" customFormat="1" ht="16.5" thickTop="1" thickBot="1" x14ac:dyDescent="0.4">
      <c r="A311" s="179" t="s">
        <v>1446</v>
      </c>
      <c r="B311" s="180" t="s">
        <v>1114</v>
      </c>
      <c r="C311" s="181" t="s">
        <v>1134</v>
      </c>
      <c r="D311" s="181" t="s">
        <v>1116</v>
      </c>
      <c r="E311" s="182">
        <v>38916</v>
      </c>
      <c r="F311" s="174"/>
      <c r="G311" s="175"/>
      <c r="H311" s="183" t="s">
        <v>1136</v>
      </c>
      <c r="I311" s="184">
        <v>27560</v>
      </c>
      <c r="J311" s="180">
        <v>2</v>
      </c>
      <c r="K311" s="177"/>
      <c r="L311" s="177"/>
      <c r="M311" s="164"/>
      <c r="N311" s="164"/>
      <c r="O311" s="164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</row>
    <row r="312" spans="1:33" s="193" customFormat="1" ht="16.5" thickTop="1" thickBot="1" x14ac:dyDescent="0.4">
      <c r="A312" s="179" t="s">
        <v>1447</v>
      </c>
      <c r="B312" s="180" t="s">
        <v>1124</v>
      </c>
      <c r="C312" s="181" t="s">
        <v>1186</v>
      </c>
      <c r="D312" s="181" t="s">
        <v>1116</v>
      </c>
      <c r="E312" s="182">
        <v>41091</v>
      </c>
      <c r="F312" s="174"/>
      <c r="G312" s="175"/>
      <c r="H312" s="183" t="s">
        <v>1117</v>
      </c>
      <c r="I312" s="184">
        <v>71150</v>
      </c>
      <c r="J312" s="180">
        <v>2</v>
      </c>
      <c r="K312" s="177"/>
      <c r="L312" s="177"/>
      <c r="M312" s="164"/>
      <c r="N312" s="164"/>
      <c r="O312" s="164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</row>
    <row r="313" spans="1:33" s="193" customFormat="1" ht="16.5" thickTop="1" thickBot="1" x14ac:dyDescent="0.4">
      <c r="A313" s="185" t="s">
        <v>1448</v>
      </c>
      <c r="B313" s="186" t="s">
        <v>1162</v>
      </c>
      <c r="C313" s="187" t="s">
        <v>1146</v>
      </c>
      <c r="D313" s="187" t="s">
        <v>1127</v>
      </c>
      <c r="E313" s="188">
        <v>39534</v>
      </c>
      <c r="F313" s="174"/>
      <c r="G313" s="175"/>
      <c r="H313" s="189"/>
      <c r="I313" s="190">
        <v>32880</v>
      </c>
      <c r="J313" s="186">
        <v>3</v>
      </c>
      <c r="K313" s="177"/>
      <c r="L313" s="177"/>
      <c r="M313" s="164"/>
      <c r="N313" s="164"/>
      <c r="O313" s="164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</row>
    <row r="314" spans="1:33" s="193" customFormat="1" ht="16.5" thickTop="1" thickBot="1" x14ac:dyDescent="0.4">
      <c r="A314" s="179" t="s">
        <v>1449</v>
      </c>
      <c r="B314" s="180" t="s">
        <v>1124</v>
      </c>
      <c r="C314" s="181" t="s">
        <v>1141</v>
      </c>
      <c r="D314" s="181" t="s">
        <v>1135</v>
      </c>
      <c r="E314" s="182">
        <v>40976</v>
      </c>
      <c r="F314" s="174"/>
      <c r="G314" s="175"/>
      <c r="H314" s="183" t="s">
        <v>1117</v>
      </c>
      <c r="I314" s="184">
        <v>46380</v>
      </c>
      <c r="J314" s="180">
        <v>3</v>
      </c>
      <c r="K314" s="177"/>
      <c r="L314" s="177"/>
      <c r="M314" s="164"/>
      <c r="N314" s="164"/>
      <c r="O314" s="16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</row>
    <row r="315" spans="1:33" s="193" customFormat="1" ht="16.5" thickTop="1" thickBot="1" x14ac:dyDescent="0.4">
      <c r="A315" s="179" t="s">
        <v>1450</v>
      </c>
      <c r="B315" s="180" t="s">
        <v>1119</v>
      </c>
      <c r="C315" s="181" t="s">
        <v>1248</v>
      </c>
      <c r="D315" s="181" t="s">
        <v>1143</v>
      </c>
      <c r="E315" s="191">
        <v>40313</v>
      </c>
      <c r="F315" s="174"/>
      <c r="G315" s="175"/>
      <c r="H315" s="183"/>
      <c r="I315" s="184">
        <v>27484</v>
      </c>
      <c r="J315" s="180">
        <v>4</v>
      </c>
      <c r="K315" s="177"/>
      <c r="L315" s="177"/>
      <c r="M315" s="164"/>
      <c r="N315" s="164"/>
      <c r="O315" s="164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</row>
    <row r="316" spans="1:33" s="193" customFormat="1" ht="16.5" thickTop="1" thickBot="1" x14ac:dyDescent="0.4">
      <c r="A316" s="185" t="s">
        <v>1451</v>
      </c>
      <c r="B316" s="186" t="s">
        <v>1119</v>
      </c>
      <c r="C316" s="187" t="s">
        <v>1134</v>
      </c>
      <c r="D316" s="187" t="s">
        <v>1143</v>
      </c>
      <c r="E316" s="192">
        <v>40452</v>
      </c>
      <c r="F316" s="174"/>
      <c r="G316" s="175"/>
      <c r="H316" s="189"/>
      <c r="I316" s="190">
        <v>9180</v>
      </c>
      <c r="J316" s="186">
        <v>3</v>
      </c>
      <c r="K316" s="177"/>
      <c r="L316" s="177"/>
      <c r="M316" s="164"/>
      <c r="N316" s="164"/>
      <c r="O316" s="164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</row>
    <row r="317" spans="1:33" s="193" customFormat="1" ht="16.5" thickTop="1" thickBot="1" x14ac:dyDescent="0.4">
      <c r="A317" s="185" t="s">
        <v>1452</v>
      </c>
      <c r="B317" s="186" t="s">
        <v>1114</v>
      </c>
      <c r="C317" s="187" t="s">
        <v>1129</v>
      </c>
      <c r="D317" s="187" t="s">
        <v>1116</v>
      </c>
      <c r="E317" s="188">
        <v>38832</v>
      </c>
      <c r="F317" s="174"/>
      <c r="G317" s="175"/>
      <c r="H317" s="189" t="s">
        <v>712</v>
      </c>
      <c r="I317" s="190">
        <v>29420</v>
      </c>
      <c r="J317" s="186">
        <v>5</v>
      </c>
      <c r="K317" s="177"/>
      <c r="L317" s="177"/>
      <c r="M317" s="164"/>
      <c r="N317" s="164"/>
      <c r="O317" s="164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</row>
    <row r="318" spans="1:33" s="193" customFormat="1" ht="16.5" thickTop="1" thickBot="1" x14ac:dyDescent="0.4">
      <c r="A318" s="179" t="s">
        <v>1453</v>
      </c>
      <c r="B318" s="180" t="s">
        <v>1140</v>
      </c>
      <c r="C318" s="181" t="s">
        <v>1115</v>
      </c>
      <c r="D318" s="181" t="s">
        <v>1143</v>
      </c>
      <c r="E318" s="182">
        <v>39417</v>
      </c>
      <c r="F318" s="174"/>
      <c r="G318" s="175"/>
      <c r="H318" s="183"/>
      <c r="I318" s="184">
        <v>23692</v>
      </c>
      <c r="J318" s="180">
        <v>4</v>
      </c>
      <c r="K318" s="177"/>
      <c r="L318" s="177"/>
      <c r="M318" s="164"/>
      <c r="N318" s="164"/>
      <c r="O318" s="164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</row>
    <row r="319" spans="1:33" s="193" customFormat="1" ht="16.5" thickTop="1" thickBot="1" x14ac:dyDescent="0.4">
      <c r="A319" s="185" t="s">
        <v>1454</v>
      </c>
      <c r="B319" s="186" t="s">
        <v>1114</v>
      </c>
      <c r="C319" s="187" t="s">
        <v>1134</v>
      </c>
      <c r="D319" s="187" t="s">
        <v>1116</v>
      </c>
      <c r="E319" s="188">
        <v>40762</v>
      </c>
      <c r="F319" s="174"/>
      <c r="G319" s="175"/>
      <c r="H319" s="189" t="s">
        <v>1132</v>
      </c>
      <c r="I319" s="190">
        <v>61470</v>
      </c>
      <c r="J319" s="186">
        <v>5</v>
      </c>
      <c r="K319" s="177"/>
      <c r="L319" s="177"/>
      <c r="M319" s="164"/>
      <c r="N319" s="164"/>
      <c r="O319" s="164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</row>
    <row r="320" spans="1:33" s="193" customFormat="1" ht="16.5" thickTop="1" thickBot="1" x14ac:dyDescent="0.4">
      <c r="A320" s="185" t="s">
        <v>1455</v>
      </c>
      <c r="B320" s="186" t="s">
        <v>1114</v>
      </c>
      <c r="C320" s="187" t="s">
        <v>1115</v>
      </c>
      <c r="D320" s="187" t="s">
        <v>1127</v>
      </c>
      <c r="E320" s="188">
        <v>38406</v>
      </c>
      <c r="F320" s="174"/>
      <c r="G320" s="175"/>
      <c r="H320" s="189"/>
      <c r="I320" s="190">
        <v>53310</v>
      </c>
      <c r="J320" s="186">
        <v>5</v>
      </c>
      <c r="K320" s="177"/>
      <c r="L320" s="177"/>
      <c r="M320" s="164"/>
      <c r="N320" s="164"/>
      <c r="O320" s="164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</row>
    <row r="321" spans="1:33" s="193" customFormat="1" ht="16.5" thickTop="1" thickBot="1" x14ac:dyDescent="0.4">
      <c r="A321" s="179" t="s">
        <v>1456</v>
      </c>
      <c r="B321" s="180" t="s">
        <v>1114</v>
      </c>
      <c r="C321" s="181" t="s">
        <v>1170</v>
      </c>
      <c r="D321" s="181" t="s">
        <v>1116</v>
      </c>
      <c r="E321" s="182">
        <v>41000</v>
      </c>
      <c r="F321" s="174"/>
      <c r="G321" s="175"/>
      <c r="H321" s="183" t="s">
        <v>1136</v>
      </c>
      <c r="I321" s="184">
        <v>60560</v>
      </c>
      <c r="J321" s="180">
        <v>4</v>
      </c>
      <c r="K321" s="177"/>
      <c r="L321" s="177"/>
      <c r="M321" s="164"/>
      <c r="N321" s="164"/>
      <c r="O321" s="164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</row>
    <row r="322" spans="1:33" s="193" customFormat="1" ht="16.5" thickTop="1" thickBot="1" x14ac:dyDescent="0.4">
      <c r="A322" s="179" t="s">
        <v>1457</v>
      </c>
      <c r="B322" s="180" t="s">
        <v>1162</v>
      </c>
      <c r="C322" s="181" t="s">
        <v>1217</v>
      </c>
      <c r="D322" s="181" t="s">
        <v>1143</v>
      </c>
      <c r="E322" s="182">
        <v>40787</v>
      </c>
      <c r="F322" s="174"/>
      <c r="G322" s="175"/>
      <c r="H322" s="183" t="s">
        <v>1117</v>
      </c>
      <c r="I322" s="184">
        <v>29070</v>
      </c>
      <c r="J322" s="180">
        <v>3</v>
      </c>
      <c r="K322" s="177"/>
      <c r="L322" s="177"/>
      <c r="M322" s="164"/>
      <c r="N322" s="164"/>
      <c r="O322" s="164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</row>
    <row r="323" spans="1:33" s="193" customFormat="1" ht="16.5" thickTop="1" thickBot="1" x14ac:dyDescent="0.4">
      <c r="A323" s="179" t="s">
        <v>1458</v>
      </c>
      <c r="B323" s="180" t="s">
        <v>1114</v>
      </c>
      <c r="C323" s="181" t="s">
        <v>1141</v>
      </c>
      <c r="D323" s="181" t="s">
        <v>1127</v>
      </c>
      <c r="E323" s="182">
        <v>39772</v>
      </c>
      <c r="F323" s="174"/>
      <c r="G323" s="175"/>
      <c r="H323" s="183"/>
      <c r="I323" s="184">
        <v>85980</v>
      </c>
      <c r="J323" s="180">
        <v>2</v>
      </c>
      <c r="K323" s="177"/>
      <c r="L323" s="177"/>
      <c r="M323" s="164"/>
      <c r="N323" s="164"/>
      <c r="O323" s="164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</row>
    <row r="324" spans="1:33" s="193" customFormat="1" ht="16.5" thickTop="1" thickBot="1" x14ac:dyDescent="0.4">
      <c r="A324" s="185" t="s">
        <v>1459</v>
      </c>
      <c r="B324" s="186" t="s">
        <v>1119</v>
      </c>
      <c r="C324" s="187" t="s">
        <v>1170</v>
      </c>
      <c r="D324" s="187" t="s">
        <v>1135</v>
      </c>
      <c r="E324" s="188">
        <v>40624</v>
      </c>
      <c r="F324" s="174"/>
      <c r="G324" s="175"/>
      <c r="H324" s="189" t="s">
        <v>1132</v>
      </c>
      <c r="I324" s="190">
        <v>13090</v>
      </c>
      <c r="J324" s="186">
        <v>4</v>
      </c>
      <c r="K324" s="177"/>
      <c r="L324" s="177"/>
      <c r="M324" s="164"/>
      <c r="N324" s="164"/>
      <c r="O324" s="16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</row>
    <row r="325" spans="1:33" s="193" customFormat="1" ht="16.5" thickTop="1" thickBot="1" x14ac:dyDescent="0.4">
      <c r="A325" s="185" t="s">
        <v>1460</v>
      </c>
      <c r="B325" s="186" t="s">
        <v>1114</v>
      </c>
      <c r="C325" s="187" t="s">
        <v>1115</v>
      </c>
      <c r="D325" s="187" t="s">
        <v>1116</v>
      </c>
      <c r="E325" s="188">
        <v>39797</v>
      </c>
      <c r="F325" s="174"/>
      <c r="G325" s="175"/>
      <c r="H325" s="189" t="s">
        <v>1117</v>
      </c>
      <c r="I325" s="190">
        <v>53900</v>
      </c>
      <c r="J325" s="186">
        <v>5</v>
      </c>
      <c r="K325" s="177"/>
      <c r="L325" s="177"/>
      <c r="M325" s="164"/>
      <c r="N325" s="164"/>
      <c r="O325" s="164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</row>
    <row r="326" spans="1:33" s="193" customFormat="1" ht="16.5" thickTop="1" thickBot="1" x14ac:dyDescent="0.4">
      <c r="A326" s="185" t="s">
        <v>1461</v>
      </c>
      <c r="B326" s="186" t="s">
        <v>1114</v>
      </c>
      <c r="C326" s="187" t="s">
        <v>1186</v>
      </c>
      <c r="D326" s="187" t="s">
        <v>1116</v>
      </c>
      <c r="E326" s="188">
        <v>37785</v>
      </c>
      <c r="F326" s="174"/>
      <c r="G326" s="175"/>
      <c r="H326" s="189" t="s">
        <v>707</v>
      </c>
      <c r="I326" s="190">
        <v>87280</v>
      </c>
      <c r="J326" s="186">
        <v>4</v>
      </c>
      <c r="K326" s="177"/>
      <c r="L326" s="177"/>
      <c r="M326" s="164"/>
      <c r="N326" s="164"/>
      <c r="O326" s="164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</row>
    <row r="327" spans="1:33" s="193" customFormat="1" ht="16.5" thickTop="1" thickBot="1" x14ac:dyDescent="0.4">
      <c r="A327" s="185" t="s">
        <v>1462</v>
      </c>
      <c r="B327" s="186" t="s">
        <v>1119</v>
      </c>
      <c r="C327" s="187" t="s">
        <v>1115</v>
      </c>
      <c r="D327" s="187" t="s">
        <v>1116</v>
      </c>
      <c r="E327" s="188">
        <v>40486</v>
      </c>
      <c r="F327" s="174"/>
      <c r="G327" s="175"/>
      <c r="H327" s="189" t="s">
        <v>707</v>
      </c>
      <c r="I327" s="190">
        <v>66440</v>
      </c>
      <c r="J327" s="186">
        <v>3</v>
      </c>
      <c r="K327" s="177"/>
      <c r="L327" s="177"/>
      <c r="M327" s="164"/>
      <c r="N327" s="164"/>
      <c r="O327" s="164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</row>
    <row r="328" spans="1:33" s="193" customFormat="1" ht="16.5" thickTop="1" thickBot="1" x14ac:dyDescent="0.4">
      <c r="A328" s="185" t="s">
        <v>1463</v>
      </c>
      <c r="B328" s="186" t="s">
        <v>1114</v>
      </c>
      <c r="C328" s="187" t="s">
        <v>1146</v>
      </c>
      <c r="D328" s="187" t="s">
        <v>1127</v>
      </c>
      <c r="E328" s="188">
        <v>40867</v>
      </c>
      <c r="F328" s="174"/>
      <c r="G328" s="175"/>
      <c r="H328" s="189"/>
      <c r="I328" s="190">
        <v>57500</v>
      </c>
      <c r="J328" s="186">
        <v>1</v>
      </c>
      <c r="K328" s="177"/>
      <c r="L328" s="177"/>
      <c r="M328" s="164"/>
      <c r="N328" s="164"/>
      <c r="O328" s="164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</row>
    <row r="329" spans="1:33" s="193" customFormat="1" ht="16.5" thickTop="1" thickBot="1" x14ac:dyDescent="0.4">
      <c r="A329" s="179" t="s">
        <v>1464</v>
      </c>
      <c r="B329" s="180" t="s">
        <v>1140</v>
      </c>
      <c r="C329" s="181" t="s">
        <v>1141</v>
      </c>
      <c r="D329" s="181" t="s">
        <v>1135</v>
      </c>
      <c r="E329" s="182">
        <v>38723</v>
      </c>
      <c r="F329" s="174"/>
      <c r="G329" s="175"/>
      <c r="H329" s="183" t="s">
        <v>707</v>
      </c>
      <c r="I329" s="184">
        <v>10630</v>
      </c>
      <c r="J329" s="180">
        <v>3</v>
      </c>
      <c r="K329" s="177"/>
      <c r="L329" s="177"/>
      <c r="M329" s="164"/>
      <c r="N329" s="164"/>
      <c r="O329" s="164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</row>
    <row r="330" spans="1:33" s="193" customFormat="1" ht="16.5" thickTop="1" thickBot="1" x14ac:dyDescent="0.4">
      <c r="A330" s="185" t="s">
        <v>1465</v>
      </c>
      <c r="B330" s="186" t="s">
        <v>1119</v>
      </c>
      <c r="C330" s="187" t="s">
        <v>1115</v>
      </c>
      <c r="D330" s="187" t="s">
        <v>1127</v>
      </c>
      <c r="E330" s="188">
        <v>40350</v>
      </c>
      <c r="F330" s="174"/>
      <c r="G330" s="175"/>
      <c r="H330" s="189"/>
      <c r="I330" s="190">
        <v>21580</v>
      </c>
      <c r="J330" s="186">
        <v>3</v>
      </c>
      <c r="K330" s="177"/>
      <c r="L330" s="177"/>
      <c r="M330" s="164"/>
      <c r="N330" s="164"/>
      <c r="O330" s="164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</row>
    <row r="331" spans="1:33" s="193" customFormat="1" ht="16.5" thickTop="1" thickBot="1" x14ac:dyDescent="0.4">
      <c r="A331" s="179" t="s">
        <v>1466</v>
      </c>
      <c r="B331" s="180" t="s">
        <v>1162</v>
      </c>
      <c r="C331" s="181" t="s">
        <v>1129</v>
      </c>
      <c r="D331" s="181" t="s">
        <v>1127</v>
      </c>
      <c r="E331" s="182">
        <v>38874</v>
      </c>
      <c r="F331" s="174"/>
      <c r="G331" s="175"/>
      <c r="H331" s="183"/>
      <c r="I331" s="184">
        <v>59330</v>
      </c>
      <c r="J331" s="180">
        <v>4</v>
      </c>
      <c r="K331" s="177"/>
      <c r="L331" s="177"/>
      <c r="M331" s="164"/>
      <c r="N331" s="164"/>
      <c r="O331" s="164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</row>
    <row r="332" spans="1:33" s="193" customFormat="1" ht="16.5" thickTop="1" thickBot="1" x14ac:dyDescent="0.4">
      <c r="A332" s="179" t="s">
        <v>1467</v>
      </c>
      <c r="B332" s="180" t="s">
        <v>1162</v>
      </c>
      <c r="C332" s="181" t="s">
        <v>1129</v>
      </c>
      <c r="D332" s="181" t="s">
        <v>1116</v>
      </c>
      <c r="E332" s="182">
        <v>38816</v>
      </c>
      <c r="F332" s="174"/>
      <c r="G332" s="175"/>
      <c r="H332" s="183" t="s">
        <v>1132</v>
      </c>
      <c r="I332" s="184">
        <v>44920</v>
      </c>
      <c r="J332" s="180">
        <v>1</v>
      </c>
      <c r="K332" s="177"/>
      <c r="L332" s="177"/>
      <c r="M332" s="164"/>
      <c r="N332" s="164"/>
      <c r="O332" s="164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</row>
    <row r="333" spans="1:33" s="193" customFormat="1" ht="16.5" thickTop="1" thickBot="1" x14ac:dyDescent="0.4">
      <c r="A333" s="185" t="s">
        <v>1468</v>
      </c>
      <c r="B333" s="186" t="s">
        <v>1119</v>
      </c>
      <c r="C333" s="187" t="s">
        <v>1170</v>
      </c>
      <c r="D333" s="187" t="s">
        <v>1116</v>
      </c>
      <c r="E333" s="188">
        <v>40209</v>
      </c>
      <c r="F333" s="174"/>
      <c r="G333" s="175"/>
      <c r="H333" s="189" t="s">
        <v>707</v>
      </c>
      <c r="I333" s="190">
        <v>45260</v>
      </c>
      <c r="J333" s="186">
        <v>4</v>
      </c>
      <c r="K333" s="177"/>
      <c r="L333" s="177"/>
      <c r="M333" s="164"/>
      <c r="N333" s="164"/>
      <c r="O333" s="164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</row>
    <row r="334" spans="1:33" s="193" customFormat="1" ht="16.5" thickTop="1" thickBot="1" x14ac:dyDescent="0.4">
      <c r="A334" s="185" t="s">
        <v>1469</v>
      </c>
      <c r="B334" s="186" t="s">
        <v>1119</v>
      </c>
      <c r="C334" s="187" t="s">
        <v>1141</v>
      </c>
      <c r="D334" s="187" t="s">
        <v>1143</v>
      </c>
      <c r="E334" s="188">
        <v>38572</v>
      </c>
      <c r="F334" s="174"/>
      <c r="G334" s="175"/>
      <c r="H334" s="189"/>
      <c r="I334" s="190">
        <v>36052</v>
      </c>
      <c r="J334" s="186">
        <v>5</v>
      </c>
      <c r="K334" s="177"/>
      <c r="L334" s="177"/>
      <c r="M334" s="164"/>
      <c r="N334" s="164"/>
      <c r="O334" s="16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</row>
    <row r="335" spans="1:33" s="193" customFormat="1" ht="16.5" thickTop="1" thickBot="1" x14ac:dyDescent="0.4">
      <c r="A335" s="179" t="s">
        <v>1470</v>
      </c>
      <c r="B335" s="180" t="s">
        <v>1119</v>
      </c>
      <c r="C335" s="181" t="s">
        <v>1146</v>
      </c>
      <c r="D335" s="181" t="s">
        <v>1135</v>
      </c>
      <c r="E335" s="182">
        <v>39267</v>
      </c>
      <c r="F335" s="174"/>
      <c r="G335" s="175"/>
      <c r="H335" s="183" t="s">
        <v>1117</v>
      </c>
      <c r="I335" s="184">
        <v>49545</v>
      </c>
      <c r="J335" s="180">
        <v>2</v>
      </c>
      <c r="K335" s="177"/>
      <c r="L335" s="177"/>
      <c r="M335" s="164"/>
      <c r="N335" s="164"/>
      <c r="O335" s="164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</row>
    <row r="336" spans="1:33" s="193" customFormat="1" ht="16.5" thickTop="1" thickBot="1" x14ac:dyDescent="0.4">
      <c r="A336" s="179" t="s">
        <v>1471</v>
      </c>
      <c r="B336" s="180" t="s">
        <v>1124</v>
      </c>
      <c r="C336" s="181" t="s">
        <v>1186</v>
      </c>
      <c r="D336" s="181" t="s">
        <v>1127</v>
      </c>
      <c r="E336" s="182">
        <v>38297</v>
      </c>
      <c r="F336" s="174"/>
      <c r="G336" s="175"/>
      <c r="H336" s="183"/>
      <c r="I336" s="184">
        <v>23560</v>
      </c>
      <c r="J336" s="180">
        <v>3</v>
      </c>
      <c r="K336" s="177"/>
      <c r="L336" s="177"/>
      <c r="M336" s="164"/>
      <c r="N336" s="164"/>
      <c r="O336" s="164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</row>
    <row r="337" spans="1:33" s="193" customFormat="1" ht="16.5" thickTop="1" thickBot="1" x14ac:dyDescent="0.4">
      <c r="A337" s="179" t="s">
        <v>1472</v>
      </c>
      <c r="B337" s="180" t="s">
        <v>1138</v>
      </c>
      <c r="C337" s="181" t="s">
        <v>1186</v>
      </c>
      <c r="D337" s="181" t="s">
        <v>1116</v>
      </c>
      <c r="E337" s="182">
        <v>40310</v>
      </c>
      <c r="F337" s="174"/>
      <c r="G337" s="175"/>
      <c r="H337" s="183" t="s">
        <v>712</v>
      </c>
      <c r="I337" s="184">
        <v>82120</v>
      </c>
      <c r="J337" s="180">
        <v>5</v>
      </c>
      <c r="K337" s="177"/>
      <c r="L337" s="177"/>
      <c r="M337" s="164"/>
      <c r="N337" s="164"/>
      <c r="O337" s="164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</row>
    <row r="338" spans="1:33" s="193" customFormat="1" ht="16.5" thickTop="1" thickBot="1" x14ac:dyDescent="0.4">
      <c r="A338" s="185" t="s">
        <v>1473</v>
      </c>
      <c r="B338" s="186" t="s">
        <v>1114</v>
      </c>
      <c r="C338" s="187" t="s">
        <v>1129</v>
      </c>
      <c r="D338" s="187" t="s">
        <v>1127</v>
      </c>
      <c r="E338" s="188">
        <v>36718</v>
      </c>
      <c r="F338" s="174"/>
      <c r="G338" s="175"/>
      <c r="H338" s="189"/>
      <c r="I338" s="190">
        <v>89520</v>
      </c>
      <c r="J338" s="186">
        <v>5</v>
      </c>
      <c r="K338" s="177"/>
      <c r="L338" s="177"/>
      <c r="M338" s="164"/>
      <c r="N338" s="164"/>
      <c r="O338" s="164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</row>
    <row r="339" spans="1:33" s="193" customFormat="1" ht="16.5" thickTop="1" thickBot="1" x14ac:dyDescent="0.4">
      <c r="A339" s="179" t="s">
        <v>1474</v>
      </c>
      <c r="B339" s="180" t="s">
        <v>1162</v>
      </c>
      <c r="C339" s="181" t="s">
        <v>1115</v>
      </c>
      <c r="D339" s="181" t="s">
        <v>1116</v>
      </c>
      <c r="E339" s="182">
        <v>40078</v>
      </c>
      <c r="F339" s="174"/>
      <c r="G339" s="175"/>
      <c r="H339" s="183" t="s">
        <v>707</v>
      </c>
      <c r="I339" s="184">
        <v>23190</v>
      </c>
      <c r="J339" s="180">
        <v>5</v>
      </c>
      <c r="K339" s="177"/>
      <c r="L339" s="177"/>
      <c r="M339" s="164"/>
      <c r="N339" s="164"/>
      <c r="O339" s="164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</row>
    <row r="340" spans="1:33" s="193" customFormat="1" ht="16.5" thickTop="1" thickBot="1" x14ac:dyDescent="0.4">
      <c r="A340" s="185" t="s">
        <v>1475</v>
      </c>
      <c r="B340" s="186" t="s">
        <v>1124</v>
      </c>
      <c r="C340" s="187" t="s">
        <v>1170</v>
      </c>
      <c r="D340" s="187" t="s">
        <v>1116</v>
      </c>
      <c r="E340" s="188">
        <v>39157</v>
      </c>
      <c r="F340" s="174"/>
      <c r="G340" s="175"/>
      <c r="H340" s="189" t="s">
        <v>707</v>
      </c>
      <c r="I340" s="190">
        <v>47610</v>
      </c>
      <c r="J340" s="186">
        <v>4</v>
      </c>
      <c r="K340" s="177"/>
      <c r="L340" s="177"/>
      <c r="M340" s="164"/>
      <c r="N340" s="164"/>
      <c r="O340" s="164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</row>
    <row r="341" spans="1:33" s="193" customFormat="1" ht="16.5" thickTop="1" thickBot="1" x14ac:dyDescent="0.4">
      <c r="A341" s="185" t="s">
        <v>1476</v>
      </c>
      <c r="B341" s="186" t="s">
        <v>1124</v>
      </c>
      <c r="C341" s="187" t="s">
        <v>1129</v>
      </c>
      <c r="D341" s="187" t="s">
        <v>1116</v>
      </c>
      <c r="E341" s="188">
        <v>37793</v>
      </c>
      <c r="F341" s="174"/>
      <c r="G341" s="175"/>
      <c r="H341" s="189" t="s">
        <v>1132</v>
      </c>
      <c r="I341" s="190">
        <v>23650</v>
      </c>
      <c r="J341" s="186">
        <v>1</v>
      </c>
      <c r="K341" s="177"/>
      <c r="L341" s="177"/>
      <c r="M341" s="164"/>
      <c r="N341" s="164"/>
      <c r="O341" s="164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</row>
    <row r="342" spans="1:33" s="193" customFormat="1" ht="16.5" thickTop="1" thickBot="1" x14ac:dyDescent="0.4">
      <c r="A342" s="185" t="s">
        <v>1477</v>
      </c>
      <c r="B342" s="186" t="s">
        <v>1119</v>
      </c>
      <c r="C342" s="187" t="s">
        <v>1146</v>
      </c>
      <c r="D342" s="187" t="s">
        <v>1116</v>
      </c>
      <c r="E342" s="188">
        <v>40637</v>
      </c>
      <c r="F342" s="174"/>
      <c r="G342" s="175"/>
      <c r="H342" s="189" t="s">
        <v>1117</v>
      </c>
      <c r="I342" s="190">
        <v>86640</v>
      </c>
      <c r="J342" s="186">
        <v>3</v>
      </c>
      <c r="K342" s="177"/>
      <c r="L342" s="177"/>
      <c r="M342" s="164"/>
      <c r="N342" s="164"/>
      <c r="O342" s="164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</row>
    <row r="343" spans="1:33" s="193" customFormat="1" ht="16.5" thickTop="1" thickBot="1" x14ac:dyDescent="0.4">
      <c r="A343" s="185" t="s">
        <v>1478</v>
      </c>
      <c r="B343" s="186" t="s">
        <v>1124</v>
      </c>
      <c r="C343" s="187" t="s">
        <v>1141</v>
      </c>
      <c r="D343" s="187" t="s">
        <v>1116</v>
      </c>
      <c r="E343" s="188">
        <v>39372</v>
      </c>
      <c r="F343" s="174"/>
      <c r="G343" s="175"/>
      <c r="H343" s="189" t="s">
        <v>1117</v>
      </c>
      <c r="I343" s="190">
        <v>50570</v>
      </c>
      <c r="J343" s="186">
        <v>4</v>
      </c>
      <c r="K343" s="177"/>
      <c r="L343" s="177"/>
      <c r="M343" s="164"/>
      <c r="N343" s="164"/>
      <c r="O343" s="164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</row>
    <row r="344" spans="1:33" s="193" customFormat="1" ht="16.5" thickTop="1" thickBot="1" x14ac:dyDescent="0.4">
      <c r="A344" s="185" t="s">
        <v>1479</v>
      </c>
      <c r="B344" s="186" t="s">
        <v>1119</v>
      </c>
      <c r="C344" s="187" t="s">
        <v>1129</v>
      </c>
      <c r="D344" s="187" t="s">
        <v>1143</v>
      </c>
      <c r="E344" s="188">
        <v>38497</v>
      </c>
      <c r="F344" s="174"/>
      <c r="G344" s="175"/>
      <c r="H344" s="189"/>
      <c r="I344" s="190">
        <v>9424</v>
      </c>
      <c r="J344" s="186">
        <v>4</v>
      </c>
      <c r="K344" s="177"/>
      <c r="L344" s="177"/>
      <c r="M344" s="164"/>
      <c r="N344" s="164"/>
      <c r="O344" s="16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</row>
    <row r="345" spans="1:33" s="193" customFormat="1" ht="16.5" thickTop="1" thickBot="1" x14ac:dyDescent="0.4">
      <c r="A345" s="185" t="s">
        <v>1480</v>
      </c>
      <c r="B345" s="186" t="s">
        <v>1140</v>
      </c>
      <c r="C345" s="187" t="s">
        <v>1131</v>
      </c>
      <c r="D345" s="187" t="s">
        <v>1116</v>
      </c>
      <c r="E345" s="188">
        <v>37612</v>
      </c>
      <c r="F345" s="174"/>
      <c r="G345" s="175"/>
      <c r="H345" s="189" t="s">
        <v>1132</v>
      </c>
      <c r="I345" s="190">
        <v>39740</v>
      </c>
      <c r="J345" s="186">
        <v>1</v>
      </c>
      <c r="K345" s="177"/>
      <c r="L345" s="177"/>
      <c r="M345" s="164"/>
      <c r="N345" s="164"/>
      <c r="O345" s="164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</row>
    <row r="346" spans="1:33" s="193" customFormat="1" ht="16.5" thickTop="1" thickBot="1" x14ac:dyDescent="0.4">
      <c r="A346" s="179" t="s">
        <v>1481</v>
      </c>
      <c r="B346" s="180" t="s">
        <v>1124</v>
      </c>
      <c r="C346" s="181" t="s">
        <v>1170</v>
      </c>
      <c r="D346" s="181" t="s">
        <v>1116</v>
      </c>
      <c r="E346" s="182">
        <v>40367</v>
      </c>
      <c r="F346" s="174"/>
      <c r="G346" s="175"/>
      <c r="H346" s="183" t="s">
        <v>1117</v>
      </c>
      <c r="I346" s="184">
        <v>48800</v>
      </c>
      <c r="J346" s="180">
        <v>4</v>
      </c>
      <c r="K346" s="177"/>
      <c r="L346" s="177"/>
      <c r="M346" s="164"/>
      <c r="N346" s="164"/>
      <c r="O346" s="164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</row>
    <row r="347" spans="1:33" s="193" customFormat="1" ht="16.5" thickTop="1" thickBot="1" x14ac:dyDescent="0.4">
      <c r="A347" s="179" t="s">
        <v>1482</v>
      </c>
      <c r="B347" s="180" t="s">
        <v>1114</v>
      </c>
      <c r="C347" s="181" t="s">
        <v>1141</v>
      </c>
      <c r="D347" s="181" t="s">
        <v>1116</v>
      </c>
      <c r="E347" s="182">
        <v>40341</v>
      </c>
      <c r="F347" s="174"/>
      <c r="G347" s="175"/>
      <c r="H347" s="183" t="s">
        <v>707</v>
      </c>
      <c r="I347" s="184">
        <v>61420</v>
      </c>
      <c r="J347" s="180">
        <v>4</v>
      </c>
      <c r="K347" s="177"/>
      <c r="L347" s="177"/>
      <c r="M347" s="164"/>
      <c r="N347" s="164"/>
      <c r="O347" s="164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</row>
    <row r="348" spans="1:33" s="193" customFormat="1" ht="16.5" thickTop="1" thickBot="1" x14ac:dyDescent="0.4">
      <c r="A348" s="185" t="s">
        <v>1483</v>
      </c>
      <c r="B348" s="186" t="s">
        <v>1119</v>
      </c>
      <c r="C348" s="187" t="s">
        <v>1129</v>
      </c>
      <c r="D348" s="187" t="s">
        <v>1116</v>
      </c>
      <c r="E348" s="188">
        <v>40379</v>
      </c>
      <c r="F348" s="174"/>
      <c r="G348" s="175"/>
      <c r="H348" s="189" t="s">
        <v>1117</v>
      </c>
      <c r="I348" s="190">
        <v>40340</v>
      </c>
      <c r="J348" s="186">
        <v>2</v>
      </c>
      <c r="K348" s="177"/>
      <c r="L348" s="177"/>
      <c r="M348" s="164"/>
      <c r="N348" s="164"/>
      <c r="O348" s="164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</row>
    <row r="349" spans="1:33" s="193" customFormat="1" ht="16.5" thickTop="1" thickBot="1" x14ac:dyDescent="0.4">
      <c r="A349" s="179" t="s">
        <v>1484</v>
      </c>
      <c r="B349" s="180" t="s">
        <v>1124</v>
      </c>
      <c r="C349" s="181" t="s">
        <v>1186</v>
      </c>
      <c r="D349" s="181" t="s">
        <v>1127</v>
      </c>
      <c r="E349" s="182">
        <v>40066</v>
      </c>
      <c r="F349" s="174"/>
      <c r="G349" s="175"/>
      <c r="H349" s="183"/>
      <c r="I349" s="184">
        <v>83070</v>
      </c>
      <c r="J349" s="180">
        <v>3</v>
      </c>
      <c r="K349" s="177"/>
      <c r="L349" s="177"/>
      <c r="M349" s="164"/>
      <c r="N349" s="164"/>
      <c r="O349" s="164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</row>
    <row r="350" spans="1:33" s="193" customFormat="1" ht="16.5" thickTop="1" thickBot="1" x14ac:dyDescent="0.4">
      <c r="A350" s="185" t="s">
        <v>1485</v>
      </c>
      <c r="B350" s="186" t="s">
        <v>1138</v>
      </c>
      <c r="C350" s="187" t="s">
        <v>1141</v>
      </c>
      <c r="D350" s="187" t="s">
        <v>1116</v>
      </c>
      <c r="E350" s="188">
        <v>40301</v>
      </c>
      <c r="F350" s="174"/>
      <c r="G350" s="175"/>
      <c r="H350" s="189" t="s">
        <v>1136</v>
      </c>
      <c r="I350" s="190">
        <v>73740</v>
      </c>
      <c r="J350" s="186">
        <v>4</v>
      </c>
      <c r="K350" s="177"/>
      <c r="L350" s="177"/>
      <c r="M350" s="164"/>
      <c r="N350" s="164"/>
      <c r="O350" s="164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</row>
    <row r="351" spans="1:33" s="193" customFormat="1" ht="16.5" thickTop="1" thickBot="1" x14ac:dyDescent="0.4">
      <c r="A351" s="185" t="s">
        <v>1486</v>
      </c>
      <c r="B351" s="186" t="s">
        <v>1119</v>
      </c>
      <c r="C351" s="187" t="s">
        <v>1141</v>
      </c>
      <c r="D351" s="187" t="s">
        <v>1116</v>
      </c>
      <c r="E351" s="188">
        <v>40137</v>
      </c>
      <c r="F351" s="174"/>
      <c r="G351" s="175"/>
      <c r="H351" s="189" t="s">
        <v>1117</v>
      </c>
      <c r="I351" s="190">
        <v>54190</v>
      </c>
      <c r="J351" s="186">
        <v>4</v>
      </c>
      <c r="K351" s="177"/>
      <c r="L351" s="177"/>
      <c r="M351" s="164"/>
      <c r="N351" s="164"/>
      <c r="O351" s="164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</row>
    <row r="352" spans="1:33" s="193" customFormat="1" ht="16.5" thickTop="1" thickBot="1" x14ac:dyDescent="0.4">
      <c r="A352" s="185" t="s">
        <v>1487</v>
      </c>
      <c r="B352" s="186" t="s">
        <v>1114</v>
      </c>
      <c r="C352" s="187" t="s">
        <v>1141</v>
      </c>
      <c r="D352" s="187" t="s">
        <v>1116</v>
      </c>
      <c r="E352" s="188">
        <v>37568</v>
      </c>
      <c r="F352" s="174"/>
      <c r="G352" s="175"/>
      <c r="H352" s="189" t="s">
        <v>1136</v>
      </c>
      <c r="I352" s="190">
        <v>45100</v>
      </c>
      <c r="J352" s="186">
        <v>2</v>
      </c>
      <c r="K352" s="177"/>
      <c r="L352" s="177"/>
      <c r="M352" s="164"/>
      <c r="N352" s="164"/>
      <c r="O352" s="164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</row>
    <row r="353" spans="1:33" s="193" customFormat="1" ht="16.5" thickTop="1" thickBot="1" x14ac:dyDescent="0.4">
      <c r="A353" s="185" t="s">
        <v>1488</v>
      </c>
      <c r="B353" s="186" t="s">
        <v>1124</v>
      </c>
      <c r="C353" s="187" t="s">
        <v>1170</v>
      </c>
      <c r="D353" s="187" t="s">
        <v>1135</v>
      </c>
      <c r="E353" s="188">
        <v>40504</v>
      </c>
      <c r="F353" s="174"/>
      <c r="G353" s="175"/>
      <c r="H353" s="189" t="s">
        <v>707</v>
      </c>
      <c r="I353" s="190">
        <v>28880</v>
      </c>
      <c r="J353" s="186">
        <v>3</v>
      </c>
      <c r="K353" s="177"/>
      <c r="L353" s="177"/>
      <c r="M353" s="164"/>
      <c r="N353" s="164"/>
      <c r="O353" s="164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</row>
    <row r="354" spans="1:33" s="193" customFormat="1" ht="16.5" thickTop="1" thickBot="1" x14ac:dyDescent="0.4">
      <c r="A354" s="185" t="s">
        <v>1489</v>
      </c>
      <c r="B354" s="186" t="s">
        <v>1140</v>
      </c>
      <c r="C354" s="187" t="s">
        <v>1146</v>
      </c>
      <c r="D354" s="187" t="s">
        <v>1127</v>
      </c>
      <c r="E354" s="188">
        <v>37871</v>
      </c>
      <c r="F354" s="174"/>
      <c r="G354" s="175"/>
      <c r="H354" s="189"/>
      <c r="I354" s="190">
        <v>25530</v>
      </c>
      <c r="J354" s="186">
        <v>3</v>
      </c>
      <c r="K354" s="177"/>
      <c r="L354" s="177"/>
      <c r="M354" s="164"/>
      <c r="N354" s="164"/>
      <c r="O354" s="16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</row>
    <row r="355" spans="1:33" s="193" customFormat="1" ht="16.5" thickTop="1" thickBot="1" x14ac:dyDescent="0.4">
      <c r="A355" s="179" t="s">
        <v>1490</v>
      </c>
      <c r="B355" s="180" t="s">
        <v>1140</v>
      </c>
      <c r="C355" s="181" t="s">
        <v>1170</v>
      </c>
      <c r="D355" s="181" t="s">
        <v>1116</v>
      </c>
      <c r="E355" s="182">
        <v>40083</v>
      </c>
      <c r="F355" s="174"/>
      <c r="G355" s="175"/>
      <c r="H355" s="183" t="s">
        <v>707</v>
      </c>
      <c r="I355" s="184">
        <v>44150</v>
      </c>
      <c r="J355" s="180">
        <v>4</v>
      </c>
      <c r="K355" s="177"/>
      <c r="L355" s="177"/>
      <c r="M355" s="164"/>
      <c r="N355" s="164"/>
      <c r="O355" s="164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</row>
    <row r="356" spans="1:33" s="193" customFormat="1" ht="16.5" thickTop="1" thickBot="1" x14ac:dyDescent="0.4">
      <c r="A356" s="179" t="s">
        <v>1491</v>
      </c>
      <c r="B356" s="180" t="s">
        <v>1162</v>
      </c>
      <c r="C356" s="181" t="s">
        <v>1115</v>
      </c>
      <c r="D356" s="181" t="s">
        <v>1116</v>
      </c>
      <c r="E356" s="182">
        <v>39448</v>
      </c>
      <c r="F356" s="174"/>
      <c r="G356" s="175"/>
      <c r="H356" s="183" t="s">
        <v>707</v>
      </c>
      <c r="I356" s="184">
        <v>83710</v>
      </c>
      <c r="J356" s="180">
        <v>3</v>
      </c>
      <c r="K356" s="177"/>
      <c r="L356" s="177"/>
      <c r="M356" s="164"/>
      <c r="N356" s="164"/>
      <c r="O356" s="164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</row>
    <row r="357" spans="1:33" s="193" customFormat="1" ht="16.5" thickTop="1" thickBot="1" x14ac:dyDescent="0.4">
      <c r="A357" s="179" t="s">
        <v>1492</v>
      </c>
      <c r="B357" s="180" t="s">
        <v>1124</v>
      </c>
      <c r="C357" s="181" t="s">
        <v>1170</v>
      </c>
      <c r="D357" s="181" t="s">
        <v>1135</v>
      </c>
      <c r="E357" s="182">
        <v>37138</v>
      </c>
      <c r="F357" s="174"/>
      <c r="G357" s="175"/>
      <c r="H357" s="183" t="s">
        <v>1136</v>
      </c>
      <c r="I357" s="184">
        <v>31110</v>
      </c>
      <c r="J357" s="180">
        <v>1</v>
      </c>
      <c r="K357" s="177"/>
      <c r="L357" s="177"/>
      <c r="M357" s="164"/>
      <c r="N357" s="164"/>
      <c r="O357" s="164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</row>
    <row r="358" spans="1:33" s="193" customFormat="1" ht="16.5" thickTop="1" thickBot="1" x14ac:dyDescent="0.4">
      <c r="A358" s="185" t="s">
        <v>1493</v>
      </c>
      <c r="B358" s="186" t="s">
        <v>1138</v>
      </c>
      <c r="C358" s="187" t="s">
        <v>1170</v>
      </c>
      <c r="D358" s="187" t="s">
        <v>1116</v>
      </c>
      <c r="E358" s="188">
        <v>38584</v>
      </c>
      <c r="F358" s="174"/>
      <c r="G358" s="175"/>
      <c r="H358" s="189" t="s">
        <v>707</v>
      </c>
      <c r="I358" s="190">
        <v>51410</v>
      </c>
      <c r="J358" s="186">
        <v>4</v>
      </c>
      <c r="K358" s="177"/>
      <c r="L358" s="177"/>
      <c r="M358" s="164"/>
      <c r="N358" s="164"/>
      <c r="O358" s="164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</row>
    <row r="359" spans="1:33" s="193" customFormat="1" ht="16.5" thickTop="1" thickBot="1" x14ac:dyDescent="0.4">
      <c r="A359" s="185" t="s">
        <v>1494</v>
      </c>
      <c r="B359" s="186" t="s">
        <v>1114</v>
      </c>
      <c r="C359" s="187" t="s">
        <v>1121</v>
      </c>
      <c r="D359" s="187" t="s">
        <v>1127</v>
      </c>
      <c r="E359" s="188">
        <v>40729</v>
      </c>
      <c r="F359" s="174"/>
      <c r="G359" s="175"/>
      <c r="H359" s="189"/>
      <c r="I359" s="190">
        <v>22320</v>
      </c>
      <c r="J359" s="186">
        <v>2</v>
      </c>
      <c r="K359" s="177"/>
      <c r="L359" s="177"/>
      <c r="M359" s="164"/>
      <c r="N359" s="164"/>
      <c r="O359" s="164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</row>
    <row r="360" spans="1:33" s="193" customFormat="1" ht="16.5" thickTop="1" thickBot="1" x14ac:dyDescent="0.4">
      <c r="A360" s="179" t="s">
        <v>1495</v>
      </c>
      <c r="B360" s="180" t="s">
        <v>1162</v>
      </c>
      <c r="C360" s="181" t="s">
        <v>1129</v>
      </c>
      <c r="D360" s="181" t="s">
        <v>1143</v>
      </c>
      <c r="E360" s="182">
        <v>41056</v>
      </c>
      <c r="F360" s="174"/>
      <c r="G360" s="175"/>
      <c r="H360" s="183"/>
      <c r="I360" s="184">
        <v>22344</v>
      </c>
      <c r="J360" s="180">
        <v>4</v>
      </c>
      <c r="K360" s="177"/>
      <c r="L360" s="177"/>
      <c r="M360" s="164"/>
      <c r="N360" s="164"/>
      <c r="O360" s="164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</row>
    <row r="361" spans="1:33" s="193" customFormat="1" ht="16.5" thickTop="1" thickBot="1" x14ac:dyDescent="0.4">
      <c r="A361" s="185" t="s">
        <v>1496</v>
      </c>
      <c r="B361" s="186" t="s">
        <v>1114</v>
      </c>
      <c r="C361" s="187" t="s">
        <v>1275</v>
      </c>
      <c r="D361" s="187" t="s">
        <v>1116</v>
      </c>
      <c r="E361" s="188">
        <v>37883</v>
      </c>
      <c r="F361" s="174"/>
      <c r="G361" s="175"/>
      <c r="H361" s="189" t="s">
        <v>1117</v>
      </c>
      <c r="I361" s="190">
        <v>86530</v>
      </c>
      <c r="J361" s="186">
        <v>1</v>
      </c>
      <c r="K361" s="177"/>
      <c r="L361" s="177"/>
      <c r="M361" s="164"/>
      <c r="N361" s="164"/>
      <c r="O361" s="164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</row>
    <row r="362" spans="1:33" s="193" customFormat="1" ht="16.5" thickTop="1" thickBot="1" x14ac:dyDescent="0.4">
      <c r="A362" s="185" t="s">
        <v>1497</v>
      </c>
      <c r="B362" s="186" t="s">
        <v>1140</v>
      </c>
      <c r="C362" s="187" t="s">
        <v>1146</v>
      </c>
      <c r="D362" s="187" t="s">
        <v>1127</v>
      </c>
      <c r="E362" s="188">
        <v>40717</v>
      </c>
      <c r="F362" s="174"/>
      <c r="G362" s="175"/>
      <c r="H362" s="189"/>
      <c r="I362" s="190">
        <v>77136</v>
      </c>
      <c r="J362" s="186">
        <v>5</v>
      </c>
      <c r="K362" s="177"/>
      <c r="L362" s="177"/>
      <c r="M362" s="164"/>
      <c r="N362" s="164"/>
      <c r="O362" s="164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</row>
    <row r="363" spans="1:33" s="193" customFormat="1" ht="16.5" thickTop="1" thickBot="1" x14ac:dyDescent="0.4">
      <c r="A363" s="185" t="s">
        <v>1498</v>
      </c>
      <c r="B363" s="186" t="s">
        <v>1114</v>
      </c>
      <c r="C363" s="187" t="s">
        <v>1146</v>
      </c>
      <c r="D363" s="187" t="s">
        <v>1127</v>
      </c>
      <c r="E363" s="192">
        <v>40563</v>
      </c>
      <c r="F363" s="174"/>
      <c r="G363" s="175"/>
      <c r="H363" s="189"/>
      <c r="I363" s="190">
        <v>55510</v>
      </c>
      <c r="J363" s="186">
        <v>3</v>
      </c>
      <c r="K363" s="177"/>
      <c r="L363" s="177"/>
      <c r="M363" s="164"/>
      <c r="N363" s="164"/>
      <c r="O363" s="164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</row>
    <row r="364" spans="1:33" s="193" customFormat="1" ht="16.5" thickTop="1" thickBot="1" x14ac:dyDescent="0.4">
      <c r="A364" s="185" t="s">
        <v>1499</v>
      </c>
      <c r="B364" s="186" t="s">
        <v>1119</v>
      </c>
      <c r="C364" s="187" t="s">
        <v>1146</v>
      </c>
      <c r="D364" s="187" t="s">
        <v>1127</v>
      </c>
      <c r="E364" s="188">
        <v>39106</v>
      </c>
      <c r="F364" s="174"/>
      <c r="G364" s="175"/>
      <c r="H364" s="189"/>
      <c r="I364" s="190">
        <v>64263</v>
      </c>
      <c r="J364" s="186">
        <v>3</v>
      </c>
      <c r="K364" s="177"/>
      <c r="L364" s="177"/>
      <c r="M364" s="164"/>
      <c r="N364" s="164"/>
      <c r="O364" s="1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</row>
    <row r="365" spans="1:33" s="193" customFormat="1" ht="16.5" thickTop="1" thickBot="1" x14ac:dyDescent="0.4">
      <c r="A365" s="185" t="s">
        <v>1500</v>
      </c>
      <c r="B365" s="186" t="s">
        <v>1162</v>
      </c>
      <c r="C365" s="187" t="s">
        <v>1148</v>
      </c>
      <c r="D365" s="187" t="s">
        <v>1116</v>
      </c>
      <c r="E365" s="188">
        <v>39489</v>
      </c>
      <c r="F365" s="174"/>
      <c r="G365" s="175"/>
      <c r="H365" s="189" t="s">
        <v>712</v>
      </c>
      <c r="I365" s="190">
        <v>45450</v>
      </c>
      <c r="J365" s="186">
        <v>5</v>
      </c>
      <c r="K365" s="177"/>
      <c r="L365" s="177"/>
      <c r="M365" s="164"/>
      <c r="N365" s="164"/>
      <c r="O365" s="164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</row>
    <row r="366" spans="1:33" s="193" customFormat="1" ht="16.5" thickTop="1" thickBot="1" x14ac:dyDescent="0.4">
      <c r="A366" s="185" t="s">
        <v>1501</v>
      </c>
      <c r="B366" s="186" t="s">
        <v>1140</v>
      </c>
      <c r="C366" s="187" t="s">
        <v>1129</v>
      </c>
      <c r="D366" s="187" t="s">
        <v>1116</v>
      </c>
      <c r="E366" s="188">
        <v>39312</v>
      </c>
      <c r="F366" s="174"/>
      <c r="G366" s="175"/>
      <c r="H366" s="189" t="s">
        <v>1136</v>
      </c>
      <c r="I366" s="190">
        <v>71030</v>
      </c>
      <c r="J366" s="186">
        <v>3</v>
      </c>
      <c r="K366" s="177"/>
      <c r="L366" s="177"/>
      <c r="M366" s="164"/>
      <c r="N366" s="164"/>
      <c r="O366" s="164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</row>
    <row r="367" spans="1:33" s="193" customFormat="1" ht="16.5" thickTop="1" thickBot="1" x14ac:dyDescent="0.4">
      <c r="A367" s="185" t="s">
        <v>1502</v>
      </c>
      <c r="B367" s="186" t="s">
        <v>1119</v>
      </c>
      <c r="C367" s="187" t="s">
        <v>1146</v>
      </c>
      <c r="D367" s="187" t="s">
        <v>1127</v>
      </c>
      <c r="E367" s="188">
        <v>37099</v>
      </c>
      <c r="F367" s="174"/>
      <c r="G367" s="175"/>
      <c r="H367" s="189"/>
      <c r="I367" s="190">
        <v>28270</v>
      </c>
      <c r="J367" s="186">
        <v>5</v>
      </c>
      <c r="K367" s="177"/>
      <c r="L367" s="177"/>
      <c r="M367" s="164"/>
      <c r="N367" s="164"/>
      <c r="O367" s="164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</row>
    <row r="368" spans="1:33" s="193" customFormat="1" ht="16.5" thickTop="1" thickBot="1" x14ac:dyDescent="0.4">
      <c r="A368" s="179" t="s">
        <v>1503</v>
      </c>
      <c r="B368" s="180" t="s">
        <v>1114</v>
      </c>
      <c r="C368" s="181" t="s">
        <v>1186</v>
      </c>
      <c r="D368" s="181" t="s">
        <v>1127</v>
      </c>
      <c r="E368" s="182">
        <v>38856</v>
      </c>
      <c r="F368" s="174"/>
      <c r="G368" s="175"/>
      <c r="H368" s="183"/>
      <c r="I368" s="184">
        <v>84200</v>
      </c>
      <c r="J368" s="180">
        <v>2</v>
      </c>
      <c r="K368" s="177"/>
      <c r="L368" s="177"/>
      <c r="M368" s="164"/>
      <c r="N368" s="164"/>
      <c r="O368" s="164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</row>
    <row r="369" spans="1:33" s="193" customFormat="1" ht="16.5" thickTop="1" thickBot="1" x14ac:dyDescent="0.4">
      <c r="A369" s="179" t="s">
        <v>1504</v>
      </c>
      <c r="B369" s="180" t="s">
        <v>1114</v>
      </c>
      <c r="C369" s="181" t="s">
        <v>1275</v>
      </c>
      <c r="D369" s="181" t="s">
        <v>1116</v>
      </c>
      <c r="E369" s="182">
        <v>39923</v>
      </c>
      <c r="F369" s="174"/>
      <c r="G369" s="175"/>
      <c r="H369" s="183" t="s">
        <v>1117</v>
      </c>
      <c r="I369" s="184">
        <v>76440</v>
      </c>
      <c r="J369" s="180">
        <v>3</v>
      </c>
      <c r="K369" s="177"/>
      <c r="L369" s="177"/>
      <c r="M369" s="164"/>
      <c r="N369" s="164"/>
      <c r="O369" s="164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</row>
    <row r="370" spans="1:33" s="193" customFormat="1" ht="16.5" thickTop="1" thickBot="1" x14ac:dyDescent="0.4">
      <c r="A370" s="185" t="s">
        <v>1505</v>
      </c>
      <c r="B370" s="186" t="s">
        <v>1140</v>
      </c>
      <c r="C370" s="187" t="s">
        <v>1248</v>
      </c>
      <c r="D370" s="187" t="s">
        <v>1116</v>
      </c>
      <c r="E370" s="188">
        <v>42454</v>
      </c>
      <c r="F370" s="174"/>
      <c r="G370" s="175"/>
      <c r="H370" s="189" t="s">
        <v>1132</v>
      </c>
      <c r="I370" s="190">
        <v>26510</v>
      </c>
      <c r="J370" s="186">
        <v>1</v>
      </c>
      <c r="K370" s="177"/>
      <c r="L370" s="177"/>
      <c r="M370" s="164"/>
      <c r="N370" s="164"/>
      <c r="O370" s="164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</row>
    <row r="371" spans="1:33" s="193" customFormat="1" ht="16.5" thickTop="1" thickBot="1" x14ac:dyDescent="0.4">
      <c r="A371" s="185" t="s">
        <v>1506</v>
      </c>
      <c r="B371" s="186" t="s">
        <v>1124</v>
      </c>
      <c r="C371" s="187" t="s">
        <v>1115</v>
      </c>
      <c r="D371" s="187" t="s">
        <v>1143</v>
      </c>
      <c r="E371" s="188">
        <v>40561</v>
      </c>
      <c r="F371" s="174"/>
      <c r="G371" s="175"/>
      <c r="H371" s="189"/>
      <c r="I371" s="190">
        <v>30468</v>
      </c>
      <c r="J371" s="186">
        <v>2</v>
      </c>
      <c r="K371" s="177"/>
      <c r="L371" s="177"/>
      <c r="M371" s="164"/>
      <c r="N371" s="164"/>
      <c r="O371" s="164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</row>
    <row r="372" spans="1:33" s="193" customFormat="1" ht="16.5" thickTop="1" thickBot="1" x14ac:dyDescent="0.4">
      <c r="A372" s="179" t="s">
        <v>1507</v>
      </c>
      <c r="B372" s="180" t="s">
        <v>1162</v>
      </c>
      <c r="C372" s="181" t="s">
        <v>1141</v>
      </c>
      <c r="D372" s="181" t="s">
        <v>1135</v>
      </c>
      <c r="E372" s="182">
        <v>38409</v>
      </c>
      <c r="F372" s="174"/>
      <c r="G372" s="175"/>
      <c r="H372" s="183" t="s">
        <v>707</v>
      </c>
      <c r="I372" s="184">
        <v>22475</v>
      </c>
      <c r="J372" s="180">
        <v>4</v>
      </c>
      <c r="K372" s="177"/>
      <c r="L372" s="177"/>
      <c r="M372" s="164"/>
      <c r="N372" s="164"/>
      <c r="O372" s="164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</row>
    <row r="373" spans="1:33" s="193" customFormat="1" ht="16.5" thickTop="1" thickBot="1" x14ac:dyDescent="0.4">
      <c r="A373" s="179" t="s">
        <v>1508</v>
      </c>
      <c r="B373" s="180" t="s">
        <v>1119</v>
      </c>
      <c r="C373" s="181" t="s">
        <v>1115</v>
      </c>
      <c r="D373" s="181" t="s">
        <v>1135</v>
      </c>
      <c r="E373" s="182">
        <v>39453</v>
      </c>
      <c r="F373" s="174"/>
      <c r="G373" s="175"/>
      <c r="H373" s="183" t="s">
        <v>1132</v>
      </c>
      <c r="I373" s="184">
        <v>20990</v>
      </c>
      <c r="J373" s="180">
        <v>4</v>
      </c>
      <c r="K373" s="177"/>
      <c r="L373" s="177"/>
      <c r="M373" s="164"/>
      <c r="N373" s="164"/>
      <c r="O373" s="164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</row>
    <row r="374" spans="1:33" s="193" customFormat="1" ht="16.5" thickTop="1" thickBot="1" x14ac:dyDescent="0.4">
      <c r="A374" s="179" t="s">
        <v>1509</v>
      </c>
      <c r="B374" s="180" t="s">
        <v>1119</v>
      </c>
      <c r="C374" s="181" t="s">
        <v>1146</v>
      </c>
      <c r="D374" s="181" t="s">
        <v>1116</v>
      </c>
      <c r="E374" s="182">
        <v>39784</v>
      </c>
      <c r="F374" s="174"/>
      <c r="G374" s="175"/>
      <c r="H374" s="183" t="s">
        <v>1117</v>
      </c>
      <c r="I374" s="184">
        <v>69510</v>
      </c>
      <c r="J374" s="180">
        <v>5</v>
      </c>
      <c r="K374" s="177"/>
      <c r="L374" s="177"/>
      <c r="M374" s="164"/>
      <c r="N374" s="164"/>
      <c r="O374" s="16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</row>
    <row r="375" spans="1:33" s="193" customFormat="1" ht="16.5" thickTop="1" thickBot="1" x14ac:dyDescent="0.4">
      <c r="A375" s="185" t="s">
        <v>1510</v>
      </c>
      <c r="B375" s="186" t="s">
        <v>1124</v>
      </c>
      <c r="C375" s="187" t="s">
        <v>1168</v>
      </c>
      <c r="D375" s="187" t="s">
        <v>1127</v>
      </c>
      <c r="E375" s="188">
        <v>38738</v>
      </c>
      <c r="F375" s="174"/>
      <c r="G375" s="175"/>
      <c r="H375" s="189"/>
      <c r="I375" s="190">
        <v>25120</v>
      </c>
      <c r="J375" s="186">
        <v>2</v>
      </c>
      <c r="K375" s="177"/>
      <c r="L375" s="177"/>
      <c r="M375" s="164"/>
      <c r="N375" s="164"/>
      <c r="O375" s="164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</row>
    <row r="376" spans="1:33" s="193" customFormat="1" ht="16.5" thickTop="1" thickBot="1" x14ac:dyDescent="0.4">
      <c r="A376" s="179" t="s">
        <v>1511</v>
      </c>
      <c r="B376" s="180" t="s">
        <v>1114</v>
      </c>
      <c r="C376" s="181" t="s">
        <v>1170</v>
      </c>
      <c r="D376" s="181" t="s">
        <v>1116</v>
      </c>
      <c r="E376" s="182">
        <v>40911</v>
      </c>
      <c r="F376" s="174"/>
      <c r="G376" s="175"/>
      <c r="H376" s="183" t="s">
        <v>1136</v>
      </c>
      <c r="I376" s="184">
        <v>87120</v>
      </c>
      <c r="J376" s="180">
        <v>3</v>
      </c>
      <c r="K376" s="177"/>
      <c r="L376" s="177"/>
      <c r="M376" s="164"/>
      <c r="N376" s="164"/>
      <c r="O376" s="164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</row>
    <row r="377" spans="1:33" s="193" customFormat="1" ht="16.5" thickTop="1" thickBot="1" x14ac:dyDescent="0.4">
      <c r="A377" s="185" t="s">
        <v>1512</v>
      </c>
      <c r="B377" s="186" t="s">
        <v>1140</v>
      </c>
      <c r="C377" s="187" t="s">
        <v>1170</v>
      </c>
      <c r="D377" s="187" t="s">
        <v>1127</v>
      </c>
      <c r="E377" s="188">
        <v>39167</v>
      </c>
      <c r="F377" s="174"/>
      <c r="G377" s="175"/>
      <c r="H377" s="189"/>
      <c r="I377" s="190">
        <v>29000</v>
      </c>
      <c r="J377" s="186">
        <v>5</v>
      </c>
      <c r="K377" s="177"/>
      <c r="L377" s="177"/>
      <c r="M377" s="164"/>
      <c r="N377" s="164"/>
      <c r="O377" s="164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</row>
    <row r="378" spans="1:33" s="193" customFormat="1" ht="16.5" thickTop="1" thickBot="1" x14ac:dyDescent="0.4">
      <c r="A378" s="185" t="s">
        <v>1513</v>
      </c>
      <c r="B378" s="186" t="s">
        <v>1124</v>
      </c>
      <c r="C378" s="187" t="s">
        <v>1146</v>
      </c>
      <c r="D378" s="187" t="s">
        <v>1135</v>
      </c>
      <c r="E378" s="188">
        <v>38805</v>
      </c>
      <c r="F378" s="174"/>
      <c r="G378" s="175"/>
      <c r="H378" s="189" t="s">
        <v>1136</v>
      </c>
      <c r="I378" s="190">
        <v>13690</v>
      </c>
      <c r="J378" s="186">
        <v>5</v>
      </c>
      <c r="K378" s="177"/>
      <c r="L378" s="177"/>
      <c r="M378" s="164"/>
      <c r="N378" s="164"/>
      <c r="O378" s="164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</row>
    <row r="379" spans="1:33" s="193" customFormat="1" ht="16.5" thickTop="1" thickBot="1" x14ac:dyDescent="0.4">
      <c r="A379" s="179" t="s">
        <v>1514</v>
      </c>
      <c r="B379" s="180" t="s">
        <v>1119</v>
      </c>
      <c r="C379" s="181" t="s">
        <v>1174</v>
      </c>
      <c r="D379" s="181" t="s">
        <v>1116</v>
      </c>
      <c r="E379" s="182">
        <v>40625</v>
      </c>
      <c r="F379" s="174"/>
      <c r="G379" s="175"/>
      <c r="H379" s="183" t="s">
        <v>712</v>
      </c>
      <c r="I379" s="184">
        <v>35320</v>
      </c>
      <c r="J379" s="180">
        <v>3</v>
      </c>
      <c r="K379" s="177"/>
      <c r="L379" s="177"/>
      <c r="M379" s="164"/>
      <c r="N379" s="164"/>
      <c r="O379" s="164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</row>
    <row r="380" spans="1:33" s="193" customFormat="1" ht="16.5" thickTop="1" thickBot="1" x14ac:dyDescent="0.4">
      <c r="A380" s="185" t="s">
        <v>1515</v>
      </c>
      <c r="B380" s="186" t="s">
        <v>1124</v>
      </c>
      <c r="C380" s="187" t="s">
        <v>1170</v>
      </c>
      <c r="D380" s="187" t="s">
        <v>1135</v>
      </c>
      <c r="E380" s="188">
        <v>39871</v>
      </c>
      <c r="F380" s="174"/>
      <c r="G380" s="175"/>
      <c r="H380" s="189" t="s">
        <v>1132</v>
      </c>
      <c r="I380" s="190">
        <v>38575</v>
      </c>
      <c r="J380" s="186">
        <v>2</v>
      </c>
      <c r="K380" s="177"/>
      <c r="L380" s="177"/>
      <c r="M380" s="164"/>
      <c r="N380" s="164"/>
      <c r="O380" s="164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</row>
    <row r="381" spans="1:33" s="193" customFormat="1" ht="16.5" thickTop="1" thickBot="1" x14ac:dyDescent="0.4">
      <c r="A381" s="185" t="s">
        <v>1516</v>
      </c>
      <c r="B381" s="186" t="s">
        <v>1114</v>
      </c>
      <c r="C381" s="187" t="s">
        <v>1248</v>
      </c>
      <c r="D381" s="187" t="s">
        <v>1116</v>
      </c>
      <c r="E381" s="188">
        <v>39147</v>
      </c>
      <c r="F381" s="174"/>
      <c r="G381" s="175"/>
      <c r="H381" s="189" t="s">
        <v>707</v>
      </c>
      <c r="I381" s="190">
        <v>43680</v>
      </c>
      <c r="J381" s="186">
        <v>5</v>
      </c>
      <c r="K381" s="177"/>
      <c r="L381" s="177"/>
      <c r="M381" s="164"/>
      <c r="N381" s="164"/>
      <c r="O381" s="164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</row>
    <row r="382" spans="1:33" s="193" customFormat="1" ht="16.5" thickTop="1" thickBot="1" x14ac:dyDescent="0.4">
      <c r="A382" s="179" t="s">
        <v>1517</v>
      </c>
      <c r="B382" s="180" t="s">
        <v>1119</v>
      </c>
      <c r="C382" s="181" t="s">
        <v>1115</v>
      </c>
      <c r="D382" s="181" t="s">
        <v>1127</v>
      </c>
      <c r="E382" s="182">
        <v>40726</v>
      </c>
      <c r="F382" s="174"/>
      <c r="G382" s="175"/>
      <c r="H382" s="183"/>
      <c r="I382" s="184">
        <v>46650</v>
      </c>
      <c r="J382" s="180">
        <v>2</v>
      </c>
      <c r="K382" s="177"/>
      <c r="L382" s="177"/>
      <c r="M382" s="164"/>
      <c r="N382" s="164"/>
      <c r="O382" s="164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</row>
    <row r="383" spans="1:33" s="193" customFormat="1" ht="16.5" thickTop="1" thickBot="1" x14ac:dyDescent="0.4">
      <c r="A383" s="185" t="s">
        <v>1518</v>
      </c>
      <c r="B383" s="186" t="s">
        <v>1119</v>
      </c>
      <c r="C383" s="187" t="s">
        <v>1146</v>
      </c>
      <c r="D383" s="187" t="s">
        <v>1116</v>
      </c>
      <c r="E383" s="188">
        <v>40584</v>
      </c>
      <c r="F383" s="174"/>
      <c r="G383" s="175"/>
      <c r="H383" s="189" t="s">
        <v>1117</v>
      </c>
      <c r="I383" s="190">
        <v>24200</v>
      </c>
      <c r="J383" s="186">
        <v>5</v>
      </c>
      <c r="K383" s="177"/>
      <c r="L383" s="177"/>
      <c r="M383" s="164"/>
      <c r="N383" s="164"/>
      <c r="O383" s="164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</row>
    <row r="384" spans="1:33" s="193" customFormat="1" ht="16.5" thickTop="1" thickBot="1" x14ac:dyDescent="0.4">
      <c r="A384" s="185" t="s">
        <v>1519</v>
      </c>
      <c r="B384" s="186" t="s">
        <v>1124</v>
      </c>
      <c r="C384" s="187" t="s">
        <v>1121</v>
      </c>
      <c r="D384" s="187" t="s">
        <v>1135</v>
      </c>
      <c r="E384" s="188">
        <v>41014</v>
      </c>
      <c r="F384" s="174"/>
      <c r="G384" s="175"/>
      <c r="H384" s="189" t="s">
        <v>1117</v>
      </c>
      <c r="I384" s="190">
        <v>34110</v>
      </c>
      <c r="J384" s="186">
        <v>4</v>
      </c>
      <c r="K384" s="177"/>
      <c r="L384" s="177"/>
      <c r="M384" s="164"/>
      <c r="N384" s="164"/>
      <c r="O384" s="16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</row>
    <row r="385" spans="1:33" s="193" customFormat="1" ht="16.5" thickTop="1" thickBot="1" x14ac:dyDescent="0.4">
      <c r="A385" s="179" t="s">
        <v>1520</v>
      </c>
      <c r="B385" s="180" t="s">
        <v>1140</v>
      </c>
      <c r="C385" s="181" t="s">
        <v>1146</v>
      </c>
      <c r="D385" s="181" t="s">
        <v>1143</v>
      </c>
      <c r="E385" s="182">
        <v>38285</v>
      </c>
      <c r="F385" s="174"/>
      <c r="G385" s="175"/>
      <c r="H385" s="183"/>
      <c r="I385" s="184">
        <v>32536</v>
      </c>
      <c r="J385" s="180">
        <v>2</v>
      </c>
      <c r="K385" s="177"/>
      <c r="L385" s="177"/>
      <c r="M385" s="164"/>
      <c r="N385" s="164"/>
      <c r="O385" s="164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</row>
    <row r="386" spans="1:33" s="193" customFormat="1" ht="16.5" thickTop="1" thickBot="1" x14ac:dyDescent="0.4">
      <c r="A386" s="185" t="s">
        <v>1521</v>
      </c>
      <c r="B386" s="186" t="s">
        <v>1114</v>
      </c>
      <c r="C386" s="187" t="s">
        <v>1129</v>
      </c>
      <c r="D386" s="187" t="s">
        <v>1127</v>
      </c>
      <c r="E386" s="188">
        <v>40629</v>
      </c>
      <c r="F386" s="174"/>
      <c r="G386" s="175"/>
      <c r="H386" s="189"/>
      <c r="I386" s="190">
        <v>68510</v>
      </c>
      <c r="J386" s="186">
        <v>5</v>
      </c>
      <c r="K386" s="177"/>
      <c r="L386" s="177"/>
      <c r="M386" s="164"/>
      <c r="N386" s="164"/>
      <c r="O386" s="164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</row>
    <row r="387" spans="1:33" s="193" customFormat="1" ht="16.5" thickTop="1" thickBot="1" x14ac:dyDescent="0.4">
      <c r="A387" s="185" t="s">
        <v>1522</v>
      </c>
      <c r="B387" s="186" t="s">
        <v>1119</v>
      </c>
      <c r="C387" s="187" t="s">
        <v>1186</v>
      </c>
      <c r="D387" s="187" t="s">
        <v>1127</v>
      </c>
      <c r="E387" s="188">
        <v>40285</v>
      </c>
      <c r="F387" s="174"/>
      <c r="G387" s="175"/>
      <c r="H387" s="189"/>
      <c r="I387" s="190">
        <v>63340</v>
      </c>
      <c r="J387" s="186">
        <v>3</v>
      </c>
      <c r="K387" s="177"/>
      <c r="L387" s="177"/>
      <c r="M387" s="164"/>
      <c r="N387" s="164"/>
      <c r="O387" s="164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</row>
    <row r="388" spans="1:33" s="193" customFormat="1" ht="16.5" thickTop="1" thickBot="1" x14ac:dyDescent="0.4">
      <c r="A388" s="179" t="s">
        <v>1523</v>
      </c>
      <c r="B388" s="180" t="s">
        <v>1119</v>
      </c>
      <c r="C388" s="181" t="s">
        <v>1141</v>
      </c>
      <c r="D388" s="181" t="s">
        <v>1116</v>
      </c>
      <c r="E388" s="182">
        <v>39282</v>
      </c>
      <c r="F388" s="174"/>
      <c r="G388" s="175"/>
      <c r="H388" s="183" t="s">
        <v>1132</v>
      </c>
      <c r="I388" s="184">
        <v>69420</v>
      </c>
      <c r="J388" s="180">
        <v>2</v>
      </c>
      <c r="K388" s="177"/>
      <c r="L388" s="177"/>
      <c r="M388" s="164"/>
      <c r="N388" s="164"/>
      <c r="O388" s="164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</row>
    <row r="389" spans="1:33" s="193" customFormat="1" ht="16.5" thickTop="1" thickBot="1" x14ac:dyDescent="0.4">
      <c r="A389" s="179" t="s">
        <v>1524</v>
      </c>
      <c r="B389" s="180" t="s">
        <v>1114</v>
      </c>
      <c r="C389" s="181" t="s">
        <v>1170</v>
      </c>
      <c r="D389" s="181" t="s">
        <v>1143</v>
      </c>
      <c r="E389" s="182">
        <v>40610</v>
      </c>
      <c r="F389" s="174"/>
      <c r="G389" s="175"/>
      <c r="H389" s="183"/>
      <c r="I389" s="184">
        <v>36844</v>
      </c>
      <c r="J389" s="180">
        <v>4</v>
      </c>
      <c r="K389" s="177"/>
      <c r="L389" s="177"/>
      <c r="M389" s="164"/>
      <c r="N389" s="164"/>
      <c r="O389" s="164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</row>
    <row r="390" spans="1:33" s="193" customFormat="1" ht="16.5" thickTop="1" thickBot="1" x14ac:dyDescent="0.4">
      <c r="A390" s="179" t="s">
        <v>1525</v>
      </c>
      <c r="B390" s="180" t="s">
        <v>1124</v>
      </c>
      <c r="C390" s="181" t="s">
        <v>1157</v>
      </c>
      <c r="D390" s="181" t="s">
        <v>1116</v>
      </c>
      <c r="E390" s="182">
        <v>37073</v>
      </c>
      <c r="F390" s="174"/>
      <c r="G390" s="175"/>
      <c r="H390" s="183" t="s">
        <v>712</v>
      </c>
      <c r="I390" s="184">
        <v>40680</v>
      </c>
      <c r="J390" s="180">
        <v>5</v>
      </c>
      <c r="K390" s="177"/>
      <c r="L390" s="177"/>
      <c r="M390" s="164"/>
      <c r="N390" s="164"/>
      <c r="O390" s="164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</row>
    <row r="391" spans="1:33" s="193" customFormat="1" ht="16.5" thickTop="1" thickBot="1" x14ac:dyDescent="0.4">
      <c r="A391" s="179" t="s">
        <v>1526</v>
      </c>
      <c r="B391" s="180" t="s">
        <v>1124</v>
      </c>
      <c r="C391" s="181" t="s">
        <v>1121</v>
      </c>
      <c r="D391" s="181" t="s">
        <v>1116</v>
      </c>
      <c r="E391" s="182">
        <v>37738</v>
      </c>
      <c r="F391" s="174"/>
      <c r="G391" s="175"/>
      <c r="H391" s="183" t="s">
        <v>707</v>
      </c>
      <c r="I391" s="184">
        <v>71380</v>
      </c>
      <c r="J391" s="180">
        <v>2</v>
      </c>
      <c r="K391" s="177"/>
      <c r="L391" s="177"/>
      <c r="M391" s="164"/>
      <c r="N391" s="164"/>
      <c r="O391" s="164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</row>
    <row r="392" spans="1:33" s="193" customFormat="1" ht="16.5" thickTop="1" thickBot="1" x14ac:dyDescent="0.4">
      <c r="A392" s="179" t="s">
        <v>1527</v>
      </c>
      <c r="B392" s="180" t="s">
        <v>1119</v>
      </c>
      <c r="C392" s="181" t="s">
        <v>1148</v>
      </c>
      <c r="D392" s="181" t="s">
        <v>1116</v>
      </c>
      <c r="E392" s="182">
        <v>38367</v>
      </c>
      <c r="F392" s="174"/>
      <c r="G392" s="175"/>
      <c r="H392" s="183" t="s">
        <v>707</v>
      </c>
      <c r="I392" s="184">
        <v>23520</v>
      </c>
      <c r="J392" s="180">
        <v>2</v>
      </c>
      <c r="K392" s="177"/>
      <c r="L392" s="177"/>
      <c r="M392" s="164"/>
      <c r="N392" s="164"/>
      <c r="O392" s="164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</row>
    <row r="393" spans="1:33" ht="16.5" thickTop="1" thickBot="1" x14ac:dyDescent="0.4">
      <c r="A393" s="179" t="s">
        <v>1528</v>
      </c>
      <c r="B393" s="180" t="s">
        <v>1114</v>
      </c>
      <c r="C393" s="181" t="s">
        <v>1146</v>
      </c>
      <c r="D393" s="181" t="s">
        <v>1116</v>
      </c>
      <c r="E393" s="182">
        <v>40986</v>
      </c>
      <c r="F393" s="174"/>
      <c r="G393" s="175"/>
      <c r="H393" s="183" t="s">
        <v>1136</v>
      </c>
      <c r="I393" s="184">
        <v>46550</v>
      </c>
      <c r="J393" s="180">
        <v>4</v>
      </c>
      <c r="K393" s="177"/>
      <c r="L393" s="177"/>
    </row>
    <row r="394" spans="1:33" ht="16.5" thickTop="1" thickBot="1" x14ac:dyDescent="0.4">
      <c r="A394" s="179" t="s">
        <v>1529</v>
      </c>
      <c r="B394" s="180" t="s">
        <v>1114</v>
      </c>
      <c r="C394" s="181" t="s">
        <v>1146</v>
      </c>
      <c r="D394" s="181" t="s">
        <v>1127</v>
      </c>
      <c r="E394" s="182">
        <v>40523</v>
      </c>
      <c r="F394" s="174"/>
      <c r="G394" s="175"/>
      <c r="H394" s="183"/>
      <c r="I394" s="184">
        <v>46570</v>
      </c>
      <c r="J394" s="180">
        <v>4</v>
      </c>
      <c r="K394" s="177"/>
      <c r="L394" s="177"/>
    </row>
    <row r="395" spans="1:33" ht="16.5" thickTop="1" thickBot="1" x14ac:dyDescent="0.4">
      <c r="A395" s="179" t="s">
        <v>1530</v>
      </c>
      <c r="B395" s="180" t="s">
        <v>1124</v>
      </c>
      <c r="C395" s="181" t="s">
        <v>1146</v>
      </c>
      <c r="D395" s="181" t="s">
        <v>1116</v>
      </c>
      <c r="E395" s="182">
        <v>38347</v>
      </c>
      <c r="F395" s="174"/>
      <c r="G395" s="175"/>
      <c r="H395" s="183" t="s">
        <v>707</v>
      </c>
      <c r="I395" s="184">
        <v>81340</v>
      </c>
      <c r="J395" s="180">
        <v>2</v>
      </c>
      <c r="K395" s="177"/>
      <c r="L395" s="177"/>
    </row>
    <row r="396" spans="1:33" ht="16.5" thickTop="1" thickBot="1" x14ac:dyDescent="0.4">
      <c r="A396" s="185" t="s">
        <v>1531</v>
      </c>
      <c r="B396" s="186" t="s">
        <v>1114</v>
      </c>
      <c r="C396" s="187" t="s">
        <v>1141</v>
      </c>
      <c r="D396" s="187" t="s">
        <v>1143</v>
      </c>
      <c r="E396" s="188">
        <v>38532</v>
      </c>
      <c r="F396" s="174"/>
      <c r="G396" s="175"/>
      <c r="H396" s="189"/>
      <c r="I396" s="190">
        <v>37016</v>
      </c>
      <c r="J396" s="186">
        <v>4</v>
      </c>
      <c r="K396" s="177"/>
      <c r="L396" s="177"/>
    </row>
    <row r="397" spans="1:33" ht="16.5" thickTop="1" thickBot="1" x14ac:dyDescent="0.4">
      <c r="A397" s="185" t="s">
        <v>1532</v>
      </c>
      <c r="B397" s="186" t="s">
        <v>1119</v>
      </c>
      <c r="C397" s="187" t="s">
        <v>1129</v>
      </c>
      <c r="D397" s="187" t="s">
        <v>1116</v>
      </c>
      <c r="E397" s="188">
        <v>37436</v>
      </c>
      <c r="F397" s="174"/>
      <c r="G397" s="175"/>
      <c r="H397" s="189" t="s">
        <v>1132</v>
      </c>
      <c r="I397" s="190">
        <v>64130</v>
      </c>
      <c r="J397" s="186">
        <v>1</v>
      </c>
      <c r="K397" s="177"/>
      <c r="L397" s="177"/>
    </row>
    <row r="398" spans="1:33" ht="16.5" thickTop="1" thickBot="1" x14ac:dyDescent="0.4">
      <c r="A398" s="185" t="s">
        <v>1533</v>
      </c>
      <c r="B398" s="186" t="s">
        <v>1138</v>
      </c>
      <c r="C398" s="187" t="s">
        <v>1148</v>
      </c>
      <c r="D398" s="187" t="s">
        <v>1127</v>
      </c>
      <c r="E398" s="188">
        <v>40333</v>
      </c>
      <c r="F398" s="174"/>
      <c r="G398" s="175"/>
      <c r="H398" s="189"/>
      <c r="I398" s="190">
        <v>74020</v>
      </c>
      <c r="J398" s="186">
        <v>2</v>
      </c>
      <c r="K398" s="177"/>
      <c r="L398" s="177"/>
    </row>
    <row r="399" spans="1:33" ht="16.5" thickTop="1" thickBot="1" x14ac:dyDescent="0.4">
      <c r="A399" s="185" t="s">
        <v>1534</v>
      </c>
      <c r="B399" s="186" t="s">
        <v>1114</v>
      </c>
      <c r="C399" s="187" t="s">
        <v>1131</v>
      </c>
      <c r="D399" s="187" t="s">
        <v>1116</v>
      </c>
      <c r="E399" s="188">
        <v>41128</v>
      </c>
      <c r="F399" s="174"/>
      <c r="G399" s="175"/>
      <c r="H399" s="189" t="s">
        <v>707</v>
      </c>
      <c r="I399" s="190">
        <v>82760</v>
      </c>
      <c r="J399" s="186">
        <v>4</v>
      </c>
      <c r="K399" s="177"/>
      <c r="L399" s="177"/>
    </row>
    <row r="400" spans="1:33" ht="16.5" thickTop="1" thickBot="1" x14ac:dyDescent="0.4">
      <c r="A400" s="185" t="s">
        <v>1535</v>
      </c>
      <c r="B400" s="186" t="s">
        <v>1119</v>
      </c>
      <c r="C400" s="187" t="s">
        <v>1129</v>
      </c>
      <c r="D400" s="187" t="s">
        <v>1127</v>
      </c>
      <c r="E400" s="188">
        <v>38738</v>
      </c>
      <c r="F400" s="174"/>
      <c r="G400" s="175"/>
      <c r="H400" s="189"/>
      <c r="I400" s="190">
        <v>42150</v>
      </c>
      <c r="J400" s="186">
        <v>5</v>
      </c>
      <c r="K400" s="177"/>
      <c r="L400" s="177"/>
    </row>
    <row r="401" spans="1:33" ht="16.5" thickTop="1" thickBot="1" x14ac:dyDescent="0.4">
      <c r="A401" s="185" t="s">
        <v>1536</v>
      </c>
      <c r="B401" s="186" t="s">
        <v>1162</v>
      </c>
      <c r="C401" s="187" t="s">
        <v>1141</v>
      </c>
      <c r="D401" s="187" t="s">
        <v>1116</v>
      </c>
      <c r="E401" s="188">
        <v>37848</v>
      </c>
      <c r="F401" s="174"/>
      <c r="G401" s="175"/>
      <c r="H401" s="189" t="s">
        <v>1136</v>
      </c>
      <c r="I401" s="190">
        <v>76910</v>
      </c>
      <c r="J401" s="186">
        <v>2</v>
      </c>
      <c r="K401" s="177"/>
      <c r="L401" s="177"/>
    </row>
    <row r="402" spans="1:33" ht="16.5" thickTop="1" thickBot="1" x14ac:dyDescent="0.4">
      <c r="A402" s="185" t="s">
        <v>1537</v>
      </c>
      <c r="B402" s="186" t="s">
        <v>1119</v>
      </c>
      <c r="C402" s="187" t="s">
        <v>1146</v>
      </c>
      <c r="D402" s="187" t="s">
        <v>1127</v>
      </c>
      <c r="E402" s="188">
        <v>40811</v>
      </c>
      <c r="F402" s="174"/>
      <c r="G402" s="175"/>
      <c r="H402" s="189"/>
      <c r="I402" s="190">
        <v>61134</v>
      </c>
      <c r="J402" s="186">
        <v>4</v>
      </c>
      <c r="K402" s="177"/>
      <c r="L402" s="177"/>
    </row>
    <row r="403" spans="1:33" ht="16.5" thickTop="1" thickBot="1" x14ac:dyDescent="0.4">
      <c r="A403" s="179" t="s">
        <v>1538</v>
      </c>
      <c r="B403" s="180" t="s">
        <v>1140</v>
      </c>
      <c r="C403" s="181" t="s">
        <v>1170</v>
      </c>
      <c r="D403" s="181" t="s">
        <v>1116</v>
      </c>
      <c r="E403" s="182">
        <v>38489</v>
      </c>
      <c r="F403" s="174"/>
      <c r="G403" s="175"/>
      <c r="H403" s="183" t="s">
        <v>1117</v>
      </c>
      <c r="I403" s="184">
        <v>46030</v>
      </c>
      <c r="J403" s="180">
        <v>2</v>
      </c>
      <c r="K403" s="177"/>
      <c r="L403" s="177"/>
    </row>
    <row r="404" spans="1:33" ht="16.5" thickTop="1" thickBot="1" x14ac:dyDescent="0.4">
      <c r="A404" s="179" t="s">
        <v>1539</v>
      </c>
      <c r="B404" s="180" t="s">
        <v>1138</v>
      </c>
      <c r="C404" s="181" t="s">
        <v>1121</v>
      </c>
      <c r="D404" s="181" t="s">
        <v>1116</v>
      </c>
      <c r="E404" s="182">
        <v>41228</v>
      </c>
      <c r="F404" s="174"/>
      <c r="G404" s="175"/>
      <c r="H404" s="183" t="s">
        <v>707</v>
      </c>
      <c r="I404" s="184">
        <v>46340</v>
      </c>
      <c r="J404" s="180">
        <v>5</v>
      </c>
      <c r="K404" s="177"/>
      <c r="L404" s="177"/>
    </row>
    <row r="405" spans="1:33" ht="16.5" thickTop="1" thickBot="1" x14ac:dyDescent="0.4">
      <c r="A405" s="179" t="s">
        <v>1540</v>
      </c>
      <c r="B405" s="180" t="s">
        <v>1119</v>
      </c>
      <c r="C405" s="181" t="s">
        <v>1170</v>
      </c>
      <c r="D405" s="181" t="s">
        <v>1127</v>
      </c>
      <c r="E405" s="182">
        <v>39283</v>
      </c>
      <c r="F405" s="174"/>
      <c r="G405" s="175"/>
      <c r="H405" s="183"/>
      <c r="I405" s="184">
        <v>74470</v>
      </c>
      <c r="J405" s="180">
        <v>3</v>
      </c>
      <c r="K405" s="177"/>
      <c r="L405" s="177"/>
    </row>
    <row r="406" spans="1:33" ht="16.5" thickTop="1" thickBot="1" x14ac:dyDescent="0.4">
      <c r="A406" s="179" t="s">
        <v>1070</v>
      </c>
      <c r="B406" s="180" t="s">
        <v>1114</v>
      </c>
      <c r="C406" s="181" t="s">
        <v>1148</v>
      </c>
      <c r="D406" s="181" t="s">
        <v>1127</v>
      </c>
      <c r="E406" s="182">
        <v>37803</v>
      </c>
      <c r="F406" s="174"/>
      <c r="G406" s="175"/>
      <c r="H406" s="183"/>
      <c r="I406" s="184">
        <v>78100</v>
      </c>
      <c r="J406" s="180">
        <v>3</v>
      </c>
      <c r="K406" s="177"/>
      <c r="L406" s="177"/>
    </row>
    <row r="407" spans="1:33" ht="16.5" thickTop="1" thickBot="1" x14ac:dyDescent="0.4">
      <c r="A407" s="185" t="s">
        <v>1541</v>
      </c>
      <c r="B407" s="186" t="s">
        <v>1114</v>
      </c>
      <c r="C407" s="187" t="s">
        <v>1134</v>
      </c>
      <c r="D407" s="187" t="s">
        <v>1116</v>
      </c>
      <c r="E407" s="188">
        <v>39404</v>
      </c>
      <c r="F407" s="174"/>
      <c r="G407" s="175"/>
      <c r="H407" s="189" t="s">
        <v>1132</v>
      </c>
      <c r="I407" s="190">
        <v>50990</v>
      </c>
      <c r="J407" s="186">
        <v>4</v>
      </c>
      <c r="K407" s="177"/>
      <c r="L407" s="177"/>
    </row>
    <row r="408" spans="1:33" ht="16.5" thickTop="1" thickBot="1" x14ac:dyDescent="0.4">
      <c r="A408" s="185" t="s">
        <v>1542</v>
      </c>
      <c r="B408" s="186" t="s">
        <v>1119</v>
      </c>
      <c r="C408" s="187" t="s">
        <v>1141</v>
      </c>
      <c r="D408" s="187" t="s">
        <v>1116</v>
      </c>
      <c r="E408" s="188">
        <v>40666</v>
      </c>
      <c r="F408" s="174"/>
      <c r="G408" s="175"/>
      <c r="H408" s="189" t="s">
        <v>1117</v>
      </c>
      <c r="I408" s="190">
        <v>24090</v>
      </c>
      <c r="J408" s="186">
        <v>4</v>
      </c>
      <c r="K408" s="177"/>
      <c r="L408" s="177"/>
    </row>
    <row r="409" spans="1:33" s="193" customFormat="1" ht="16.5" thickTop="1" thickBot="1" x14ac:dyDescent="0.4">
      <c r="A409" s="185" t="s">
        <v>1543</v>
      </c>
      <c r="B409" s="186" t="s">
        <v>1138</v>
      </c>
      <c r="C409" s="187" t="s">
        <v>1129</v>
      </c>
      <c r="D409" s="187" t="s">
        <v>1135</v>
      </c>
      <c r="E409" s="188">
        <v>40456</v>
      </c>
      <c r="F409" s="174"/>
      <c r="G409" s="175"/>
      <c r="H409" s="189" t="s">
        <v>1117</v>
      </c>
      <c r="I409" s="190">
        <v>46645</v>
      </c>
      <c r="J409" s="186">
        <v>5</v>
      </c>
      <c r="K409" s="177"/>
      <c r="L409" s="177"/>
      <c r="M409" s="164"/>
      <c r="N409" s="164"/>
      <c r="O409" s="164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</row>
    <row r="410" spans="1:33" s="193" customFormat="1" ht="16.5" thickTop="1" thickBot="1" x14ac:dyDescent="0.4">
      <c r="A410" s="185" t="s">
        <v>1544</v>
      </c>
      <c r="B410" s="186" t="s">
        <v>1119</v>
      </c>
      <c r="C410" s="187" t="s">
        <v>1134</v>
      </c>
      <c r="D410" s="187" t="s">
        <v>1116</v>
      </c>
      <c r="E410" s="188">
        <v>40525</v>
      </c>
      <c r="F410" s="174"/>
      <c r="G410" s="175"/>
      <c r="H410" s="189" t="s">
        <v>1136</v>
      </c>
      <c r="I410" s="190">
        <v>77950</v>
      </c>
      <c r="J410" s="186">
        <v>4</v>
      </c>
      <c r="K410" s="177"/>
      <c r="L410" s="177"/>
      <c r="M410" s="164"/>
      <c r="N410" s="164"/>
      <c r="O410" s="164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</row>
    <row r="411" spans="1:33" s="193" customFormat="1" ht="16.5" thickTop="1" thickBot="1" x14ac:dyDescent="0.4">
      <c r="A411" s="179" t="s">
        <v>1545</v>
      </c>
      <c r="B411" s="180" t="s">
        <v>1140</v>
      </c>
      <c r="C411" s="181" t="s">
        <v>1174</v>
      </c>
      <c r="D411" s="181" t="s">
        <v>1116</v>
      </c>
      <c r="E411" s="182">
        <v>39754</v>
      </c>
      <c r="F411" s="174"/>
      <c r="G411" s="175"/>
      <c r="H411" s="183" t="s">
        <v>707</v>
      </c>
      <c r="I411" s="184">
        <v>43110</v>
      </c>
      <c r="J411" s="180">
        <v>2</v>
      </c>
      <c r="K411" s="177"/>
      <c r="L411" s="177"/>
      <c r="M411" s="164"/>
      <c r="N411" s="164"/>
      <c r="O411" s="164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</row>
    <row r="412" spans="1:33" s="193" customFormat="1" ht="16.5" thickTop="1" thickBot="1" x14ac:dyDescent="0.4">
      <c r="A412" s="185" t="s">
        <v>1546</v>
      </c>
      <c r="B412" s="186" t="s">
        <v>1114</v>
      </c>
      <c r="C412" s="187" t="s">
        <v>1248</v>
      </c>
      <c r="D412" s="187" t="s">
        <v>1116</v>
      </c>
      <c r="E412" s="188">
        <v>39646</v>
      </c>
      <c r="F412" s="174"/>
      <c r="G412" s="175"/>
      <c r="H412" s="189" t="s">
        <v>707</v>
      </c>
      <c r="I412" s="190">
        <v>69060</v>
      </c>
      <c r="J412" s="186">
        <v>1</v>
      </c>
      <c r="K412" s="177"/>
      <c r="L412" s="177"/>
      <c r="M412" s="164"/>
      <c r="N412" s="164"/>
      <c r="O412" s="164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</row>
    <row r="413" spans="1:33" s="193" customFormat="1" ht="16.5" thickTop="1" thickBot="1" x14ac:dyDescent="0.4">
      <c r="A413" s="185" t="s">
        <v>1547</v>
      </c>
      <c r="B413" s="186" t="s">
        <v>1119</v>
      </c>
      <c r="C413" s="187" t="s">
        <v>1141</v>
      </c>
      <c r="D413" s="187" t="s">
        <v>1127</v>
      </c>
      <c r="E413" s="188">
        <v>40820</v>
      </c>
      <c r="F413" s="174"/>
      <c r="G413" s="175"/>
      <c r="H413" s="189"/>
      <c r="I413" s="190">
        <v>52750</v>
      </c>
      <c r="J413" s="186">
        <v>1</v>
      </c>
      <c r="K413" s="177"/>
      <c r="L413" s="177"/>
      <c r="M413" s="164"/>
      <c r="N413" s="164"/>
      <c r="O413" s="164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</row>
    <row r="414" spans="1:33" s="193" customFormat="1" ht="16.5" thickTop="1" thickBot="1" x14ac:dyDescent="0.4">
      <c r="A414" s="185" t="s">
        <v>1548</v>
      </c>
      <c r="B414" s="186" t="s">
        <v>1124</v>
      </c>
      <c r="C414" s="187" t="s">
        <v>1129</v>
      </c>
      <c r="D414" s="187" t="s">
        <v>1127</v>
      </c>
      <c r="E414" s="188">
        <v>38289</v>
      </c>
      <c r="F414" s="174"/>
      <c r="G414" s="175"/>
      <c r="H414" s="189"/>
      <c r="I414" s="190">
        <v>71830</v>
      </c>
      <c r="J414" s="186">
        <v>3</v>
      </c>
      <c r="K414" s="177"/>
      <c r="L414" s="177"/>
      <c r="M414" s="164"/>
      <c r="N414" s="164"/>
      <c r="O414" s="16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</row>
    <row r="415" spans="1:33" s="193" customFormat="1" ht="16.5" thickTop="1" thickBot="1" x14ac:dyDescent="0.4">
      <c r="A415" s="179" t="s">
        <v>1549</v>
      </c>
      <c r="B415" s="180" t="s">
        <v>1114</v>
      </c>
      <c r="C415" s="181" t="s">
        <v>1115</v>
      </c>
      <c r="D415" s="181" t="s">
        <v>1116</v>
      </c>
      <c r="E415" s="182">
        <v>38856</v>
      </c>
      <c r="F415" s="174"/>
      <c r="G415" s="175"/>
      <c r="H415" s="183" t="s">
        <v>707</v>
      </c>
      <c r="I415" s="184">
        <v>37770</v>
      </c>
      <c r="J415" s="180">
        <v>5</v>
      </c>
      <c r="K415" s="177"/>
      <c r="L415" s="177"/>
      <c r="M415" s="164"/>
      <c r="N415" s="164"/>
      <c r="O415" s="164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</row>
    <row r="416" spans="1:33" s="193" customFormat="1" ht="16.5" thickTop="1" thickBot="1" x14ac:dyDescent="0.4">
      <c r="A416" s="179" t="s">
        <v>1550</v>
      </c>
      <c r="B416" s="180" t="s">
        <v>1124</v>
      </c>
      <c r="C416" s="181" t="s">
        <v>1170</v>
      </c>
      <c r="D416" s="181" t="s">
        <v>1127</v>
      </c>
      <c r="E416" s="182">
        <v>38384</v>
      </c>
      <c r="F416" s="174"/>
      <c r="G416" s="175"/>
      <c r="H416" s="183"/>
      <c r="I416" s="184">
        <v>47620</v>
      </c>
      <c r="J416" s="180">
        <v>5</v>
      </c>
      <c r="K416" s="177"/>
      <c r="L416" s="177"/>
      <c r="M416" s="164"/>
      <c r="N416" s="164"/>
      <c r="O416" s="164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</row>
    <row r="417" spans="1:33" s="193" customFormat="1" ht="16.5" thickTop="1" thickBot="1" x14ac:dyDescent="0.4">
      <c r="A417" s="179" t="s">
        <v>1551</v>
      </c>
      <c r="B417" s="180" t="s">
        <v>1114</v>
      </c>
      <c r="C417" s="181" t="s">
        <v>1146</v>
      </c>
      <c r="D417" s="181" t="s">
        <v>1116</v>
      </c>
      <c r="E417" s="182">
        <v>39728</v>
      </c>
      <c r="F417" s="174"/>
      <c r="G417" s="175"/>
      <c r="H417" s="183" t="s">
        <v>1117</v>
      </c>
      <c r="I417" s="184">
        <v>82370</v>
      </c>
      <c r="J417" s="180">
        <v>5</v>
      </c>
      <c r="K417" s="177"/>
      <c r="L417" s="177"/>
      <c r="M417" s="164"/>
      <c r="N417" s="164"/>
      <c r="O417" s="164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</row>
    <row r="418" spans="1:33" s="193" customFormat="1" ht="16.5" thickTop="1" thickBot="1" x14ac:dyDescent="0.4">
      <c r="A418" s="179" t="s">
        <v>1552</v>
      </c>
      <c r="B418" s="180" t="s">
        <v>1114</v>
      </c>
      <c r="C418" s="181" t="s">
        <v>1129</v>
      </c>
      <c r="D418" s="181" t="s">
        <v>1127</v>
      </c>
      <c r="E418" s="182">
        <v>36729</v>
      </c>
      <c r="F418" s="174"/>
      <c r="G418" s="175"/>
      <c r="H418" s="183"/>
      <c r="I418" s="184">
        <v>45420</v>
      </c>
      <c r="J418" s="180">
        <v>1</v>
      </c>
      <c r="K418" s="177"/>
      <c r="L418" s="177"/>
      <c r="M418" s="164"/>
      <c r="N418" s="164"/>
      <c r="O418" s="164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</row>
    <row r="419" spans="1:33" s="193" customFormat="1" ht="16.5" thickTop="1" thickBot="1" x14ac:dyDescent="0.4">
      <c r="A419" s="185" t="s">
        <v>1553</v>
      </c>
      <c r="B419" s="186" t="s">
        <v>1124</v>
      </c>
      <c r="C419" s="187" t="s">
        <v>1146</v>
      </c>
      <c r="D419" s="187" t="s">
        <v>1127</v>
      </c>
      <c r="E419" s="188">
        <v>39728</v>
      </c>
      <c r="F419" s="174"/>
      <c r="G419" s="175"/>
      <c r="H419" s="189"/>
      <c r="I419" s="190">
        <v>86040</v>
      </c>
      <c r="J419" s="186">
        <v>5</v>
      </c>
      <c r="K419" s="177"/>
      <c r="L419" s="177"/>
      <c r="M419" s="164"/>
      <c r="N419" s="164"/>
      <c r="O419" s="164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</row>
    <row r="420" spans="1:33" s="193" customFormat="1" ht="16.5" thickTop="1" thickBot="1" x14ac:dyDescent="0.4">
      <c r="A420" s="185" t="s">
        <v>1554</v>
      </c>
      <c r="B420" s="186" t="s">
        <v>1119</v>
      </c>
      <c r="C420" s="187" t="s">
        <v>1186</v>
      </c>
      <c r="D420" s="187" t="s">
        <v>1116</v>
      </c>
      <c r="E420" s="188">
        <v>37971</v>
      </c>
      <c r="F420" s="174"/>
      <c r="G420" s="175"/>
      <c r="H420" s="189" t="s">
        <v>1117</v>
      </c>
      <c r="I420" s="190">
        <v>71950</v>
      </c>
      <c r="J420" s="186">
        <v>5</v>
      </c>
      <c r="K420" s="177"/>
      <c r="L420" s="177"/>
      <c r="M420" s="164"/>
      <c r="N420" s="164"/>
      <c r="O420" s="164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</row>
    <row r="421" spans="1:33" s="193" customFormat="1" ht="16.5" thickTop="1" thickBot="1" x14ac:dyDescent="0.4">
      <c r="A421" s="185" t="s">
        <v>1555</v>
      </c>
      <c r="B421" s="186" t="s">
        <v>1119</v>
      </c>
      <c r="C421" s="187" t="s">
        <v>1115</v>
      </c>
      <c r="D421" s="187" t="s">
        <v>1116</v>
      </c>
      <c r="E421" s="188">
        <v>39141</v>
      </c>
      <c r="F421" s="174"/>
      <c r="G421" s="175"/>
      <c r="H421" s="189" t="s">
        <v>707</v>
      </c>
      <c r="I421" s="190">
        <v>66824</v>
      </c>
      <c r="J421" s="186">
        <v>2</v>
      </c>
      <c r="K421" s="177"/>
      <c r="L421" s="177"/>
      <c r="M421" s="164"/>
      <c r="N421" s="164"/>
      <c r="O421" s="164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</row>
    <row r="422" spans="1:33" s="193" customFormat="1" ht="16.5" thickTop="1" thickBot="1" x14ac:dyDescent="0.4">
      <c r="A422" s="179" t="s">
        <v>1556</v>
      </c>
      <c r="B422" s="180" t="s">
        <v>1124</v>
      </c>
      <c r="C422" s="181" t="s">
        <v>1115</v>
      </c>
      <c r="D422" s="181" t="s">
        <v>1116</v>
      </c>
      <c r="E422" s="182">
        <v>40464</v>
      </c>
      <c r="F422" s="174"/>
      <c r="G422" s="175"/>
      <c r="H422" s="183" t="s">
        <v>707</v>
      </c>
      <c r="I422" s="184">
        <v>67407</v>
      </c>
      <c r="J422" s="180">
        <v>5</v>
      </c>
      <c r="K422" s="177"/>
      <c r="L422" s="177"/>
      <c r="M422" s="164"/>
      <c r="N422" s="164"/>
      <c r="O422" s="164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</row>
    <row r="423" spans="1:33" s="193" customFormat="1" ht="16.5" thickTop="1" thickBot="1" x14ac:dyDescent="0.4">
      <c r="A423" s="179" t="s">
        <v>1557</v>
      </c>
      <c r="B423" s="180" t="s">
        <v>1140</v>
      </c>
      <c r="C423" s="181" t="s">
        <v>1134</v>
      </c>
      <c r="D423" s="181" t="s">
        <v>1116</v>
      </c>
      <c r="E423" s="182">
        <v>39123</v>
      </c>
      <c r="F423" s="174"/>
      <c r="G423" s="175"/>
      <c r="H423" s="183" t="s">
        <v>1132</v>
      </c>
      <c r="I423" s="184">
        <v>77840</v>
      </c>
      <c r="J423" s="180">
        <v>2</v>
      </c>
      <c r="K423" s="177"/>
      <c r="L423" s="177"/>
      <c r="M423" s="164"/>
      <c r="N423" s="164"/>
      <c r="O423" s="164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</row>
    <row r="424" spans="1:33" s="193" customFormat="1" ht="16.5" thickTop="1" thickBot="1" x14ac:dyDescent="0.4">
      <c r="A424" s="185" t="s">
        <v>1558</v>
      </c>
      <c r="B424" s="186" t="s">
        <v>1162</v>
      </c>
      <c r="C424" s="187" t="s">
        <v>1121</v>
      </c>
      <c r="D424" s="187" t="s">
        <v>1116</v>
      </c>
      <c r="E424" s="188">
        <v>38606</v>
      </c>
      <c r="F424" s="174"/>
      <c r="G424" s="175"/>
      <c r="H424" s="189" t="s">
        <v>712</v>
      </c>
      <c r="I424" s="190">
        <v>39680</v>
      </c>
      <c r="J424" s="186">
        <v>5</v>
      </c>
      <c r="K424" s="177"/>
      <c r="L424" s="177"/>
      <c r="M424" s="164"/>
      <c r="N424" s="164"/>
      <c r="O424" s="16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</row>
    <row r="425" spans="1:33" s="193" customFormat="1" ht="16.5" thickTop="1" thickBot="1" x14ac:dyDescent="0.4">
      <c r="A425" s="179" t="s">
        <v>1559</v>
      </c>
      <c r="B425" s="180" t="s">
        <v>1114</v>
      </c>
      <c r="C425" s="181" t="s">
        <v>1186</v>
      </c>
      <c r="D425" s="181" t="s">
        <v>1143</v>
      </c>
      <c r="E425" s="182">
        <v>37697</v>
      </c>
      <c r="F425" s="174"/>
      <c r="G425" s="175"/>
      <c r="H425" s="183"/>
      <c r="I425" s="184">
        <v>30080</v>
      </c>
      <c r="J425" s="180">
        <v>3</v>
      </c>
      <c r="K425" s="177"/>
      <c r="L425" s="177"/>
      <c r="M425" s="164"/>
      <c r="N425" s="164"/>
      <c r="O425" s="164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</row>
    <row r="426" spans="1:33" s="193" customFormat="1" ht="16.5" thickTop="1" thickBot="1" x14ac:dyDescent="0.4">
      <c r="A426" s="179" t="s">
        <v>1560</v>
      </c>
      <c r="B426" s="180" t="s">
        <v>1138</v>
      </c>
      <c r="C426" s="181" t="s">
        <v>1131</v>
      </c>
      <c r="D426" s="181" t="s">
        <v>1127</v>
      </c>
      <c r="E426" s="182">
        <v>38368</v>
      </c>
      <c r="F426" s="174"/>
      <c r="G426" s="175"/>
      <c r="H426" s="183"/>
      <c r="I426" s="184">
        <v>32940</v>
      </c>
      <c r="J426" s="180">
        <v>5</v>
      </c>
      <c r="K426" s="177"/>
      <c r="L426" s="177"/>
      <c r="M426" s="164"/>
      <c r="N426" s="164"/>
      <c r="O426" s="164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</row>
    <row r="427" spans="1:33" s="193" customFormat="1" ht="16.5" thickTop="1" thickBot="1" x14ac:dyDescent="0.4">
      <c r="A427" s="185" t="s">
        <v>1561</v>
      </c>
      <c r="B427" s="186" t="s">
        <v>1124</v>
      </c>
      <c r="C427" s="187" t="s">
        <v>1186</v>
      </c>
      <c r="D427" s="187" t="s">
        <v>1143</v>
      </c>
      <c r="E427" s="188">
        <v>38314</v>
      </c>
      <c r="F427" s="174"/>
      <c r="G427" s="175"/>
      <c r="H427" s="189"/>
      <c r="I427" s="190">
        <v>33056</v>
      </c>
      <c r="J427" s="186">
        <v>5</v>
      </c>
      <c r="K427" s="177"/>
      <c r="L427" s="177"/>
      <c r="M427" s="164"/>
      <c r="N427" s="164"/>
      <c r="O427" s="164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</row>
    <row r="428" spans="1:33" s="193" customFormat="1" ht="16.5" thickTop="1" thickBot="1" x14ac:dyDescent="0.4">
      <c r="A428" s="179" t="s">
        <v>1562</v>
      </c>
      <c r="B428" s="180" t="s">
        <v>1162</v>
      </c>
      <c r="C428" s="181" t="s">
        <v>1148</v>
      </c>
      <c r="D428" s="181" t="s">
        <v>1116</v>
      </c>
      <c r="E428" s="182">
        <v>40922</v>
      </c>
      <c r="F428" s="174"/>
      <c r="G428" s="175"/>
      <c r="H428" s="183" t="s">
        <v>1117</v>
      </c>
      <c r="I428" s="184">
        <v>39110</v>
      </c>
      <c r="J428" s="180">
        <v>5</v>
      </c>
      <c r="K428" s="177"/>
      <c r="L428" s="177"/>
      <c r="M428" s="164"/>
      <c r="N428" s="164"/>
      <c r="O428" s="164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</row>
    <row r="429" spans="1:33" s="193" customFormat="1" ht="16.5" thickTop="1" thickBot="1" x14ac:dyDescent="0.4">
      <c r="A429" s="179" t="s">
        <v>1563</v>
      </c>
      <c r="B429" s="180" t="s">
        <v>1114</v>
      </c>
      <c r="C429" s="181" t="s">
        <v>1129</v>
      </c>
      <c r="D429" s="181" t="s">
        <v>1116</v>
      </c>
      <c r="E429" s="182">
        <v>40312</v>
      </c>
      <c r="F429" s="174"/>
      <c r="G429" s="175"/>
      <c r="H429" s="183" t="s">
        <v>1117</v>
      </c>
      <c r="I429" s="184">
        <v>73450</v>
      </c>
      <c r="J429" s="180">
        <v>3</v>
      </c>
      <c r="K429" s="177"/>
      <c r="L429" s="177"/>
      <c r="M429" s="164"/>
      <c r="N429" s="164"/>
      <c r="O429" s="164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</row>
    <row r="430" spans="1:33" s="193" customFormat="1" ht="16.5" thickTop="1" thickBot="1" x14ac:dyDescent="0.4">
      <c r="A430" s="179" t="s">
        <v>1564</v>
      </c>
      <c r="B430" s="180" t="s">
        <v>1114</v>
      </c>
      <c r="C430" s="181" t="s">
        <v>1129</v>
      </c>
      <c r="D430" s="181" t="s">
        <v>1116</v>
      </c>
      <c r="E430" s="182">
        <v>40203</v>
      </c>
      <c r="F430" s="174"/>
      <c r="G430" s="175"/>
      <c r="H430" s="183" t="s">
        <v>1117</v>
      </c>
      <c r="I430" s="184">
        <v>35600</v>
      </c>
      <c r="J430" s="180">
        <v>5</v>
      </c>
      <c r="K430" s="177"/>
      <c r="L430" s="177"/>
      <c r="M430" s="164"/>
      <c r="N430" s="164"/>
      <c r="O430" s="164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</row>
    <row r="431" spans="1:33" s="193" customFormat="1" ht="16.5" thickTop="1" thickBot="1" x14ac:dyDescent="0.4">
      <c r="A431" s="185" t="s">
        <v>1565</v>
      </c>
      <c r="B431" s="186" t="s">
        <v>1124</v>
      </c>
      <c r="C431" s="187" t="s">
        <v>1148</v>
      </c>
      <c r="D431" s="187" t="s">
        <v>1127</v>
      </c>
      <c r="E431" s="188">
        <v>40430</v>
      </c>
      <c r="F431" s="174"/>
      <c r="G431" s="175"/>
      <c r="H431" s="189"/>
      <c r="I431" s="190">
        <v>72480</v>
      </c>
      <c r="J431" s="186">
        <v>2</v>
      </c>
      <c r="K431" s="177"/>
      <c r="L431" s="177"/>
      <c r="M431" s="164"/>
      <c r="N431" s="164"/>
      <c r="O431" s="164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</row>
    <row r="432" spans="1:33" s="193" customFormat="1" ht="16.5" thickTop="1" thickBot="1" x14ac:dyDescent="0.4">
      <c r="A432" s="185" t="s">
        <v>1566</v>
      </c>
      <c r="B432" s="186" t="s">
        <v>1124</v>
      </c>
      <c r="C432" s="187" t="s">
        <v>1134</v>
      </c>
      <c r="D432" s="187" t="s">
        <v>1116</v>
      </c>
      <c r="E432" s="188">
        <v>39657</v>
      </c>
      <c r="F432" s="174"/>
      <c r="G432" s="175"/>
      <c r="H432" s="189" t="s">
        <v>712</v>
      </c>
      <c r="I432" s="190">
        <v>80880</v>
      </c>
      <c r="J432" s="186">
        <v>1</v>
      </c>
      <c r="K432" s="177"/>
      <c r="L432" s="177"/>
      <c r="M432" s="164"/>
      <c r="N432" s="164"/>
      <c r="O432" s="164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</row>
    <row r="433" spans="1:33" s="193" customFormat="1" ht="16.5" thickTop="1" thickBot="1" x14ac:dyDescent="0.4">
      <c r="A433" s="185" t="s">
        <v>1567</v>
      </c>
      <c r="B433" s="186" t="s">
        <v>1114</v>
      </c>
      <c r="C433" s="187" t="s">
        <v>1146</v>
      </c>
      <c r="D433" s="187" t="s">
        <v>1116</v>
      </c>
      <c r="E433" s="188">
        <v>38328</v>
      </c>
      <c r="F433" s="174"/>
      <c r="G433" s="175"/>
      <c r="H433" s="189" t="s">
        <v>1136</v>
      </c>
      <c r="I433" s="190">
        <v>48280</v>
      </c>
      <c r="J433" s="186">
        <v>4</v>
      </c>
      <c r="K433" s="177"/>
      <c r="L433" s="177"/>
      <c r="M433" s="164"/>
      <c r="N433" s="164"/>
      <c r="O433" s="164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</row>
    <row r="434" spans="1:33" s="193" customFormat="1" ht="16.5" thickTop="1" thickBot="1" x14ac:dyDescent="0.4">
      <c r="A434" s="179" t="s">
        <v>1568</v>
      </c>
      <c r="B434" s="180" t="s">
        <v>1119</v>
      </c>
      <c r="C434" s="181" t="s">
        <v>1129</v>
      </c>
      <c r="D434" s="181" t="s">
        <v>1127</v>
      </c>
      <c r="E434" s="182">
        <v>39539</v>
      </c>
      <c r="F434" s="174"/>
      <c r="G434" s="175"/>
      <c r="H434" s="183"/>
      <c r="I434" s="184">
        <v>63310</v>
      </c>
      <c r="J434" s="180">
        <v>3</v>
      </c>
      <c r="K434" s="177"/>
      <c r="L434" s="177"/>
      <c r="M434" s="164"/>
      <c r="N434" s="164"/>
      <c r="O434" s="16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</row>
    <row r="435" spans="1:33" s="193" customFormat="1" ht="16.5" thickTop="1" thickBot="1" x14ac:dyDescent="0.4">
      <c r="A435" s="179" t="s">
        <v>1569</v>
      </c>
      <c r="B435" s="180" t="s">
        <v>1124</v>
      </c>
      <c r="C435" s="181" t="s">
        <v>1115</v>
      </c>
      <c r="D435" s="181" t="s">
        <v>1127</v>
      </c>
      <c r="E435" s="182">
        <v>40453</v>
      </c>
      <c r="F435" s="174"/>
      <c r="G435" s="175"/>
      <c r="H435" s="183"/>
      <c r="I435" s="184">
        <v>59050</v>
      </c>
      <c r="J435" s="180">
        <v>4</v>
      </c>
      <c r="K435" s="177"/>
      <c r="L435" s="177"/>
      <c r="M435" s="164"/>
      <c r="N435" s="164"/>
      <c r="O435" s="164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</row>
    <row r="436" spans="1:33" s="193" customFormat="1" ht="16.5" thickTop="1" thickBot="1" x14ac:dyDescent="0.4">
      <c r="A436" s="185" t="s">
        <v>1570</v>
      </c>
      <c r="B436" s="186" t="s">
        <v>1114</v>
      </c>
      <c r="C436" s="187" t="s">
        <v>1131</v>
      </c>
      <c r="D436" s="187" t="s">
        <v>1135</v>
      </c>
      <c r="E436" s="188">
        <v>39107</v>
      </c>
      <c r="F436" s="174"/>
      <c r="G436" s="175"/>
      <c r="H436" s="189" t="s">
        <v>712</v>
      </c>
      <c r="I436" s="190">
        <v>18655</v>
      </c>
      <c r="J436" s="186">
        <v>4</v>
      </c>
      <c r="K436" s="177"/>
      <c r="L436" s="177"/>
      <c r="M436" s="164"/>
      <c r="N436" s="164"/>
      <c r="O436" s="164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</row>
    <row r="437" spans="1:33" s="193" customFormat="1" ht="16.5" thickTop="1" thickBot="1" x14ac:dyDescent="0.4">
      <c r="A437" s="185" t="s">
        <v>1571</v>
      </c>
      <c r="B437" s="186" t="s">
        <v>1114</v>
      </c>
      <c r="C437" s="187" t="s">
        <v>1148</v>
      </c>
      <c r="D437" s="187" t="s">
        <v>1116</v>
      </c>
      <c r="E437" s="188">
        <v>41046</v>
      </c>
      <c r="F437" s="174"/>
      <c r="G437" s="175"/>
      <c r="H437" s="189" t="s">
        <v>1117</v>
      </c>
      <c r="I437" s="190">
        <v>48550</v>
      </c>
      <c r="J437" s="186">
        <v>5</v>
      </c>
      <c r="K437" s="177"/>
      <c r="L437" s="177"/>
      <c r="M437" s="164"/>
      <c r="N437" s="164"/>
      <c r="O437" s="164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</row>
    <row r="438" spans="1:33" s="193" customFormat="1" ht="16.5" thickTop="1" thickBot="1" x14ac:dyDescent="0.4">
      <c r="A438" s="179" t="s">
        <v>1572</v>
      </c>
      <c r="B438" s="180" t="s">
        <v>1119</v>
      </c>
      <c r="C438" s="181" t="s">
        <v>1115</v>
      </c>
      <c r="D438" s="181" t="s">
        <v>1135</v>
      </c>
      <c r="E438" s="182">
        <v>38388</v>
      </c>
      <c r="F438" s="174"/>
      <c r="G438" s="175"/>
      <c r="H438" s="183" t="s">
        <v>1117</v>
      </c>
      <c r="I438" s="184">
        <v>34980</v>
      </c>
      <c r="J438" s="180">
        <v>2</v>
      </c>
      <c r="K438" s="177"/>
      <c r="L438" s="177"/>
      <c r="M438" s="164"/>
      <c r="N438" s="164"/>
      <c r="O438" s="164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</row>
    <row r="439" spans="1:33" s="193" customFormat="1" ht="16.5" thickTop="1" thickBot="1" x14ac:dyDescent="0.4">
      <c r="A439" s="179" t="s">
        <v>1573</v>
      </c>
      <c r="B439" s="180" t="s">
        <v>1114</v>
      </c>
      <c r="C439" s="181" t="s">
        <v>1186</v>
      </c>
      <c r="D439" s="181" t="s">
        <v>1116</v>
      </c>
      <c r="E439" s="182">
        <v>40596</v>
      </c>
      <c r="F439" s="174"/>
      <c r="G439" s="175"/>
      <c r="H439" s="183" t="s">
        <v>1132</v>
      </c>
      <c r="I439" s="184">
        <v>68910</v>
      </c>
      <c r="J439" s="180">
        <v>5</v>
      </c>
      <c r="K439" s="177"/>
      <c r="L439" s="177"/>
      <c r="M439" s="164"/>
      <c r="N439" s="164"/>
      <c r="O439" s="164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</row>
    <row r="440" spans="1:33" s="193" customFormat="1" ht="16.5" thickTop="1" thickBot="1" x14ac:dyDescent="0.4">
      <c r="A440" s="179" t="s">
        <v>1574</v>
      </c>
      <c r="B440" s="180" t="s">
        <v>1119</v>
      </c>
      <c r="C440" s="181" t="s">
        <v>1131</v>
      </c>
      <c r="D440" s="181" t="s">
        <v>1116</v>
      </c>
      <c r="E440" s="182">
        <v>40460</v>
      </c>
      <c r="F440" s="174"/>
      <c r="G440" s="175"/>
      <c r="H440" s="183" t="s">
        <v>707</v>
      </c>
      <c r="I440" s="184">
        <v>50110</v>
      </c>
      <c r="J440" s="180">
        <v>1</v>
      </c>
      <c r="K440" s="177"/>
      <c r="L440" s="177"/>
      <c r="M440" s="164"/>
      <c r="N440" s="164"/>
      <c r="O440" s="164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</row>
    <row r="441" spans="1:33" s="193" customFormat="1" ht="16.5" thickTop="1" thickBot="1" x14ac:dyDescent="0.4">
      <c r="A441" s="179" t="s">
        <v>1575</v>
      </c>
      <c r="B441" s="180" t="s">
        <v>1114</v>
      </c>
      <c r="C441" s="181" t="s">
        <v>1129</v>
      </c>
      <c r="D441" s="181" t="s">
        <v>1116</v>
      </c>
      <c r="E441" s="182">
        <v>38821</v>
      </c>
      <c r="F441" s="174"/>
      <c r="G441" s="175"/>
      <c r="H441" s="183" t="s">
        <v>707</v>
      </c>
      <c r="I441" s="184">
        <v>65720</v>
      </c>
      <c r="J441" s="180">
        <v>1</v>
      </c>
      <c r="K441" s="177"/>
      <c r="L441" s="177"/>
      <c r="M441" s="164"/>
      <c r="N441" s="164"/>
      <c r="O441" s="164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</row>
    <row r="442" spans="1:33" s="193" customFormat="1" ht="16.5" thickTop="1" thickBot="1" x14ac:dyDescent="0.4">
      <c r="A442" s="185" t="s">
        <v>1576</v>
      </c>
      <c r="B442" s="186" t="s">
        <v>1140</v>
      </c>
      <c r="C442" s="187" t="s">
        <v>1129</v>
      </c>
      <c r="D442" s="187" t="s">
        <v>1116</v>
      </c>
      <c r="E442" s="188">
        <v>40474</v>
      </c>
      <c r="F442" s="174"/>
      <c r="G442" s="175"/>
      <c r="H442" s="189" t="s">
        <v>1117</v>
      </c>
      <c r="I442" s="190">
        <v>59320</v>
      </c>
      <c r="J442" s="186">
        <v>4</v>
      </c>
      <c r="K442" s="177"/>
      <c r="L442" s="177"/>
      <c r="M442" s="164"/>
      <c r="N442" s="164"/>
      <c r="O442" s="164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</row>
    <row r="443" spans="1:33" s="193" customFormat="1" ht="16.5" thickTop="1" thickBot="1" x14ac:dyDescent="0.4">
      <c r="A443" s="185" t="s">
        <v>1577</v>
      </c>
      <c r="B443" s="186" t="s">
        <v>1119</v>
      </c>
      <c r="C443" s="187" t="s">
        <v>1146</v>
      </c>
      <c r="D443" s="187" t="s">
        <v>1135</v>
      </c>
      <c r="E443" s="188">
        <v>39155</v>
      </c>
      <c r="F443" s="174"/>
      <c r="G443" s="175"/>
      <c r="H443" s="189" t="s">
        <v>1132</v>
      </c>
      <c r="I443" s="190">
        <v>27710</v>
      </c>
      <c r="J443" s="186">
        <v>3</v>
      </c>
      <c r="K443" s="177"/>
      <c r="L443" s="177"/>
      <c r="M443" s="164"/>
      <c r="N443" s="164"/>
      <c r="O443" s="164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</row>
    <row r="444" spans="1:33" s="193" customFormat="1" ht="16.5" thickTop="1" thickBot="1" x14ac:dyDescent="0.4">
      <c r="A444" s="179" t="s">
        <v>1578</v>
      </c>
      <c r="B444" s="180" t="s">
        <v>1162</v>
      </c>
      <c r="C444" s="181" t="s">
        <v>1129</v>
      </c>
      <c r="D444" s="181" t="s">
        <v>1143</v>
      </c>
      <c r="E444" s="182">
        <v>39278</v>
      </c>
      <c r="F444" s="174"/>
      <c r="G444" s="175"/>
      <c r="H444" s="183"/>
      <c r="I444" s="184">
        <v>30416</v>
      </c>
      <c r="J444" s="180">
        <v>1</v>
      </c>
      <c r="K444" s="177"/>
      <c r="L444" s="177"/>
      <c r="M444" s="164"/>
      <c r="N444" s="164"/>
      <c r="O444" s="16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</row>
    <row r="445" spans="1:33" s="193" customFormat="1" ht="16.5" thickTop="1" thickBot="1" x14ac:dyDescent="0.4">
      <c r="A445" s="185" t="s">
        <v>1579</v>
      </c>
      <c r="B445" s="186" t="s">
        <v>1119</v>
      </c>
      <c r="C445" s="187" t="s">
        <v>1184</v>
      </c>
      <c r="D445" s="187" t="s">
        <v>1116</v>
      </c>
      <c r="E445" s="188">
        <v>38746</v>
      </c>
      <c r="F445" s="174"/>
      <c r="G445" s="175"/>
      <c r="H445" s="189" t="s">
        <v>707</v>
      </c>
      <c r="I445" s="190">
        <v>49360</v>
      </c>
      <c r="J445" s="186">
        <v>2</v>
      </c>
      <c r="K445" s="177"/>
      <c r="L445" s="177"/>
      <c r="M445" s="164"/>
      <c r="N445" s="164"/>
      <c r="O445" s="164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</row>
    <row r="446" spans="1:33" s="193" customFormat="1" ht="16.5" thickTop="1" thickBot="1" x14ac:dyDescent="0.4">
      <c r="A446" s="179" t="s">
        <v>1580</v>
      </c>
      <c r="B446" s="180" t="s">
        <v>1114</v>
      </c>
      <c r="C446" s="181" t="s">
        <v>1129</v>
      </c>
      <c r="D446" s="181" t="s">
        <v>1116</v>
      </c>
      <c r="E446" s="182">
        <v>38623</v>
      </c>
      <c r="F446" s="174"/>
      <c r="G446" s="175"/>
      <c r="H446" s="183" t="s">
        <v>1117</v>
      </c>
      <c r="I446" s="184">
        <v>35820</v>
      </c>
      <c r="J446" s="180">
        <v>2</v>
      </c>
      <c r="K446" s="177"/>
      <c r="L446" s="177"/>
      <c r="M446" s="164"/>
      <c r="N446" s="164"/>
      <c r="O446" s="164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</row>
    <row r="447" spans="1:33" s="193" customFormat="1" ht="16.5" thickTop="1" thickBot="1" x14ac:dyDescent="0.4">
      <c r="A447" s="179" t="s">
        <v>1581</v>
      </c>
      <c r="B447" s="180" t="s">
        <v>1124</v>
      </c>
      <c r="C447" s="181" t="s">
        <v>1129</v>
      </c>
      <c r="D447" s="181" t="s">
        <v>1116</v>
      </c>
      <c r="E447" s="182">
        <v>36444</v>
      </c>
      <c r="F447" s="174"/>
      <c r="G447" s="175"/>
      <c r="H447" s="183" t="s">
        <v>1117</v>
      </c>
      <c r="I447" s="184">
        <v>67280</v>
      </c>
      <c r="J447" s="180">
        <v>3</v>
      </c>
      <c r="K447" s="177"/>
      <c r="L447" s="177"/>
      <c r="M447" s="164"/>
      <c r="N447" s="164"/>
      <c r="O447" s="164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</row>
    <row r="448" spans="1:33" s="193" customFormat="1" ht="16.5" thickTop="1" thickBot="1" x14ac:dyDescent="0.4">
      <c r="A448" s="185" t="s">
        <v>1582</v>
      </c>
      <c r="B448" s="186" t="s">
        <v>1114</v>
      </c>
      <c r="C448" s="187" t="s">
        <v>1170</v>
      </c>
      <c r="D448" s="187" t="s">
        <v>1127</v>
      </c>
      <c r="E448" s="188">
        <v>36703</v>
      </c>
      <c r="F448" s="174"/>
      <c r="G448" s="175"/>
      <c r="H448" s="189"/>
      <c r="I448" s="190">
        <v>50200</v>
      </c>
      <c r="J448" s="186">
        <v>4</v>
      </c>
      <c r="K448" s="177"/>
      <c r="L448" s="177"/>
      <c r="M448" s="164"/>
      <c r="N448" s="164"/>
      <c r="O448" s="164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</row>
    <row r="449" spans="1:33" s="193" customFormat="1" ht="16.5" thickTop="1" thickBot="1" x14ac:dyDescent="0.4">
      <c r="A449" s="185" t="s">
        <v>1583</v>
      </c>
      <c r="B449" s="186" t="s">
        <v>1114</v>
      </c>
      <c r="C449" s="187" t="s">
        <v>1168</v>
      </c>
      <c r="D449" s="187" t="s">
        <v>1116</v>
      </c>
      <c r="E449" s="188">
        <v>39197</v>
      </c>
      <c r="F449" s="174"/>
      <c r="G449" s="175"/>
      <c r="H449" s="189" t="s">
        <v>1117</v>
      </c>
      <c r="I449" s="190">
        <v>63190</v>
      </c>
      <c r="J449" s="186">
        <v>1</v>
      </c>
      <c r="K449" s="177"/>
      <c r="L449" s="177"/>
      <c r="M449" s="164"/>
      <c r="N449" s="164"/>
      <c r="O449" s="164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</row>
    <row r="450" spans="1:33" s="193" customFormat="1" ht="16.5" thickTop="1" thickBot="1" x14ac:dyDescent="0.4">
      <c r="A450" s="185" t="s">
        <v>1584</v>
      </c>
      <c r="B450" s="186" t="s">
        <v>1124</v>
      </c>
      <c r="C450" s="187" t="s">
        <v>1129</v>
      </c>
      <c r="D450" s="187" t="s">
        <v>1116</v>
      </c>
      <c r="E450" s="188">
        <v>40321</v>
      </c>
      <c r="F450" s="174"/>
      <c r="G450" s="175"/>
      <c r="H450" s="189" t="s">
        <v>1132</v>
      </c>
      <c r="I450" s="190">
        <v>55450</v>
      </c>
      <c r="J450" s="186">
        <v>5</v>
      </c>
      <c r="K450" s="177"/>
      <c r="L450" s="177"/>
      <c r="M450" s="164"/>
      <c r="N450" s="164"/>
      <c r="O450" s="164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</row>
    <row r="451" spans="1:33" s="193" customFormat="1" ht="16.5" thickTop="1" thickBot="1" x14ac:dyDescent="0.4">
      <c r="A451" s="185" t="s">
        <v>1585</v>
      </c>
      <c r="B451" s="186" t="s">
        <v>1114</v>
      </c>
      <c r="C451" s="187" t="s">
        <v>1129</v>
      </c>
      <c r="D451" s="187" t="s">
        <v>1116</v>
      </c>
      <c r="E451" s="188">
        <v>39354</v>
      </c>
      <c r="F451" s="174"/>
      <c r="G451" s="175"/>
      <c r="H451" s="189" t="s">
        <v>707</v>
      </c>
      <c r="I451" s="190">
        <v>67050</v>
      </c>
      <c r="J451" s="186">
        <v>4</v>
      </c>
      <c r="K451" s="177"/>
      <c r="L451" s="177"/>
      <c r="M451" s="164"/>
      <c r="N451" s="164"/>
      <c r="O451" s="164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</row>
    <row r="452" spans="1:33" s="193" customFormat="1" ht="16.5" thickTop="1" thickBot="1" x14ac:dyDescent="0.4">
      <c r="A452" s="185" t="s">
        <v>1586</v>
      </c>
      <c r="B452" s="186" t="s">
        <v>1124</v>
      </c>
      <c r="C452" s="187" t="s">
        <v>1186</v>
      </c>
      <c r="D452" s="187" t="s">
        <v>1143</v>
      </c>
      <c r="E452" s="188">
        <v>40442</v>
      </c>
      <c r="F452" s="174"/>
      <c r="G452" s="175"/>
      <c r="H452" s="189"/>
      <c r="I452" s="190">
        <v>18500</v>
      </c>
      <c r="J452" s="186">
        <v>5</v>
      </c>
      <c r="K452" s="177"/>
      <c r="L452" s="177"/>
      <c r="M452" s="164"/>
      <c r="N452" s="164"/>
      <c r="O452" s="164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</row>
    <row r="453" spans="1:33" s="193" customFormat="1" ht="16.5" thickTop="1" thickBot="1" x14ac:dyDescent="0.4">
      <c r="A453" s="179" t="s">
        <v>1587</v>
      </c>
      <c r="B453" s="180" t="s">
        <v>1119</v>
      </c>
      <c r="C453" s="181" t="s">
        <v>1129</v>
      </c>
      <c r="D453" s="181" t="s">
        <v>1135</v>
      </c>
      <c r="E453" s="182">
        <v>38369</v>
      </c>
      <c r="F453" s="174"/>
      <c r="G453" s="175"/>
      <c r="H453" s="183" t="s">
        <v>1132</v>
      </c>
      <c r="I453" s="184">
        <v>21670</v>
      </c>
      <c r="J453" s="180">
        <v>2</v>
      </c>
      <c r="K453" s="177"/>
      <c r="L453" s="177"/>
      <c r="M453" s="164"/>
      <c r="N453" s="164"/>
      <c r="O453" s="164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</row>
    <row r="454" spans="1:33" s="193" customFormat="1" ht="16.5" thickTop="1" thickBot="1" x14ac:dyDescent="0.4">
      <c r="A454" s="179" t="s">
        <v>1588</v>
      </c>
      <c r="B454" s="180" t="s">
        <v>1114</v>
      </c>
      <c r="C454" s="181" t="s">
        <v>1129</v>
      </c>
      <c r="D454" s="181" t="s">
        <v>1127</v>
      </c>
      <c r="E454" s="182">
        <v>39189</v>
      </c>
      <c r="F454" s="174"/>
      <c r="G454" s="175"/>
      <c r="H454" s="183"/>
      <c r="I454" s="184">
        <v>63850</v>
      </c>
      <c r="J454" s="180">
        <v>2</v>
      </c>
      <c r="K454" s="177"/>
      <c r="L454" s="177"/>
      <c r="M454" s="164"/>
      <c r="N454" s="164"/>
      <c r="O454" s="16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</row>
    <row r="455" spans="1:33" s="193" customFormat="1" ht="16.5" thickTop="1" thickBot="1" x14ac:dyDescent="0.4">
      <c r="A455" s="185" t="s">
        <v>1589</v>
      </c>
      <c r="B455" s="186" t="s">
        <v>1162</v>
      </c>
      <c r="C455" s="187" t="s">
        <v>1129</v>
      </c>
      <c r="D455" s="187" t="s">
        <v>1116</v>
      </c>
      <c r="E455" s="188">
        <v>37959</v>
      </c>
      <c r="F455" s="174"/>
      <c r="G455" s="175"/>
      <c r="H455" s="189" t="s">
        <v>707</v>
      </c>
      <c r="I455" s="190">
        <v>25310</v>
      </c>
      <c r="J455" s="186">
        <v>4</v>
      </c>
      <c r="K455" s="177"/>
      <c r="L455" s="177"/>
      <c r="M455" s="164"/>
      <c r="N455" s="164"/>
      <c r="O455" s="164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</row>
    <row r="456" spans="1:33" s="193" customFormat="1" ht="16.5" thickTop="1" thickBot="1" x14ac:dyDescent="0.4">
      <c r="A456" s="185" t="s">
        <v>1590</v>
      </c>
      <c r="B456" s="186" t="s">
        <v>1124</v>
      </c>
      <c r="C456" s="187" t="s">
        <v>1129</v>
      </c>
      <c r="D456" s="187" t="s">
        <v>1143</v>
      </c>
      <c r="E456" s="188">
        <v>40212</v>
      </c>
      <c r="F456" s="174"/>
      <c r="G456" s="175"/>
      <c r="H456" s="189"/>
      <c r="I456" s="190">
        <v>29176</v>
      </c>
      <c r="J456" s="186">
        <v>3</v>
      </c>
      <c r="K456" s="177"/>
      <c r="L456" s="177"/>
      <c r="M456" s="164"/>
      <c r="N456" s="164"/>
      <c r="O456" s="164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</row>
    <row r="457" spans="1:33" s="193" customFormat="1" ht="16.5" thickTop="1" thickBot="1" x14ac:dyDescent="0.4">
      <c r="A457" s="179" t="s">
        <v>1591</v>
      </c>
      <c r="B457" s="180" t="s">
        <v>1119</v>
      </c>
      <c r="C457" s="181" t="s">
        <v>1115</v>
      </c>
      <c r="D457" s="181" t="s">
        <v>1116</v>
      </c>
      <c r="E457" s="182">
        <v>40395</v>
      </c>
      <c r="F457" s="174"/>
      <c r="G457" s="175"/>
      <c r="H457" s="183" t="s">
        <v>1136</v>
      </c>
      <c r="I457" s="184">
        <v>78950</v>
      </c>
      <c r="J457" s="180">
        <v>1</v>
      </c>
      <c r="K457" s="177"/>
      <c r="L457" s="177"/>
      <c r="M457" s="164"/>
      <c r="N457" s="164"/>
      <c r="O457" s="164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</row>
    <row r="458" spans="1:33" s="193" customFormat="1" ht="16.5" thickTop="1" thickBot="1" x14ac:dyDescent="0.4">
      <c r="A458" s="185" t="s">
        <v>1592</v>
      </c>
      <c r="B458" s="186" t="s">
        <v>1119</v>
      </c>
      <c r="C458" s="187" t="s">
        <v>1115</v>
      </c>
      <c r="D458" s="187" t="s">
        <v>1116</v>
      </c>
      <c r="E458" s="188">
        <v>40461</v>
      </c>
      <c r="F458" s="174"/>
      <c r="G458" s="175"/>
      <c r="H458" s="189" t="s">
        <v>712</v>
      </c>
      <c r="I458" s="190">
        <v>79610</v>
      </c>
      <c r="J458" s="186">
        <v>2</v>
      </c>
      <c r="K458" s="177"/>
      <c r="L458" s="177"/>
      <c r="M458" s="164"/>
      <c r="N458" s="164"/>
      <c r="O458" s="164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</row>
    <row r="459" spans="1:33" s="193" customFormat="1" ht="16.5" thickTop="1" thickBot="1" x14ac:dyDescent="0.4">
      <c r="A459" s="185" t="s">
        <v>1593</v>
      </c>
      <c r="B459" s="186" t="s">
        <v>1124</v>
      </c>
      <c r="C459" s="187" t="s">
        <v>1129</v>
      </c>
      <c r="D459" s="187" t="s">
        <v>1135</v>
      </c>
      <c r="E459" s="188">
        <v>39276</v>
      </c>
      <c r="F459" s="174"/>
      <c r="G459" s="175"/>
      <c r="H459" s="189" t="s">
        <v>1136</v>
      </c>
      <c r="I459" s="190">
        <v>18895</v>
      </c>
      <c r="J459" s="186">
        <v>4</v>
      </c>
      <c r="K459" s="177"/>
      <c r="L459" s="177"/>
      <c r="M459" s="164"/>
      <c r="N459" s="164"/>
      <c r="O459" s="164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</row>
    <row r="460" spans="1:33" s="193" customFormat="1" ht="16.5" thickTop="1" thickBot="1" x14ac:dyDescent="0.4">
      <c r="A460" s="185" t="s">
        <v>1594</v>
      </c>
      <c r="B460" s="186" t="s">
        <v>1114</v>
      </c>
      <c r="C460" s="187" t="s">
        <v>1146</v>
      </c>
      <c r="D460" s="187" t="s">
        <v>1127</v>
      </c>
      <c r="E460" s="188">
        <v>39239</v>
      </c>
      <c r="F460" s="174"/>
      <c r="G460" s="175"/>
      <c r="H460" s="189"/>
      <c r="I460" s="190">
        <v>75550</v>
      </c>
      <c r="J460" s="186">
        <v>3</v>
      </c>
      <c r="K460" s="177"/>
      <c r="L460" s="177"/>
      <c r="M460" s="164"/>
      <c r="N460" s="164"/>
      <c r="O460" s="164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</row>
    <row r="461" spans="1:33" s="193" customFormat="1" ht="16.5" thickTop="1" thickBot="1" x14ac:dyDescent="0.4">
      <c r="A461" s="185" t="s">
        <v>1595</v>
      </c>
      <c r="B461" s="186" t="s">
        <v>1162</v>
      </c>
      <c r="C461" s="187" t="s">
        <v>1203</v>
      </c>
      <c r="D461" s="187" t="s">
        <v>1116</v>
      </c>
      <c r="E461" s="188">
        <v>40695</v>
      </c>
      <c r="F461" s="174"/>
      <c r="G461" s="175"/>
      <c r="H461" s="189" t="s">
        <v>1136</v>
      </c>
      <c r="I461" s="190">
        <v>45150</v>
      </c>
      <c r="J461" s="186">
        <v>1</v>
      </c>
      <c r="K461" s="177"/>
      <c r="L461" s="177"/>
      <c r="M461" s="164"/>
      <c r="N461" s="164"/>
      <c r="O461" s="164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</row>
    <row r="462" spans="1:33" s="193" customFormat="1" ht="16.5" thickTop="1" thickBot="1" x14ac:dyDescent="0.4">
      <c r="A462" s="179" t="s">
        <v>1596</v>
      </c>
      <c r="B462" s="180" t="s">
        <v>1119</v>
      </c>
      <c r="C462" s="181" t="s">
        <v>1129</v>
      </c>
      <c r="D462" s="181" t="s">
        <v>1127</v>
      </c>
      <c r="E462" s="182">
        <v>41124</v>
      </c>
      <c r="F462" s="174"/>
      <c r="G462" s="175"/>
      <c r="H462" s="183"/>
      <c r="I462" s="184">
        <v>49530</v>
      </c>
      <c r="J462" s="180">
        <v>2</v>
      </c>
      <c r="K462" s="177"/>
      <c r="L462" s="177"/>
      <c r="M462" s="164"/>
      <c r="N462" s="164"/>
      <c r="O462" s="164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</row>
    <row r="463" spans="1:33" s="193" customFormat="1" ht="16.5" thickTop="1" thickBot="1" x14ac:dyDescent="0.4">
      <c r="A463" s="185" t="s">
        <v>1597</v>
      </c>
      <c r="B463" s="186" t="s">
        <v>1119</v>
      </c>
      <c r="C463" s="187" t="s">
        <v>1131</v>
      </c>
      <c r="D463" s="187" t="s">
        <v>1116</v>
      </c>
      <c r="E463" s="188">
        <v>37113</v>
      </c>
      <c r="F463" s="174"/>
      <c r="G463" s="175"/>
      <c r="H463" s="189" t="s">
        <v>1132</v>
      </c>
      <c r="I463" s="190">
        <v>61150</v>
      </c>
      <c r="J463" s="186">
        <v>4</v>
      </c>
      <c r="K463" s="177"/>
      <c r="L463" s="177"/>
      <c r="M463" s="164"/>
      <c r="N463" s="164"/>
      <c r="O463" s="164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</row>
    <row r="464" spans="1:33" s="193" customFormat="1" ht="16.5" thickTop="1" thickBot="1" x14ac:dyDescent="0.4">
      <c r="A464" s="179" t="s">
        <v>1598</v>
      </c>
      <c r="B464" s="180" t="s">
        <v>1140</v>
      </c>
      <c r="C464" s="181" t="s">
        <v>1115</v>
      </c>
      <c r="D464" s="181" t="s">
        <v>1116</v>
      </c>
      <c r="E464" s="182">
        <v>40853</v>
      </c>
      <c r="F464" s="174"/>
      <c r="G464" s="175"/>
      <c r="H464" s="183" t="s">
        <v>707</v>
      </c>
      <c r="I464" s="184">
        <v>63050</v>
      </c>
      <c r="J464" s="180">
        <v>3</v>
      </c>
      <c r="K464" s="177"/>
      <c r="L464" s="177"/>
      <c r="M464" s="164"/>
      <c r="N464" s="164"/>
      <c r="O464" s="1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</row>
    <row r="465" spans="1:33" s="193" customFormat="1" ht="16.5" thickTop="1" thickBot="1" x14ac:dyDescent="0.4">
      <c r="A465" s="185" t="s">
        <v>1599</v>
      </c>
      <c r="B465" s="186" t="s">
        <v>1162</v>
      </c>
      <c r="C465" s="187" t="s">
        <v>1121</v>
      </c>
      <c r="D465" s="187" t="s">
        <v>1143</v>
      </c>
      <c r="E465" s="188">
        <v>38455</v>
      </c>
      <c r="F465" s="174"/>
      <c r="G465" s="175"/>
      <c r="H465" s="189"/>
      <c r="I465" s="190">
        <v>38768</v>
      </c>
      <c r="J465" s="186">
        <v>4</v>
      </c>
      <c r="K465" s="177"/>
      <c r="L465" s="177"/>
      <c r="M465" s="164"/>
      <c r="N465" s="164"/>
      <c r="O465" s="164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</row>
    <row r="466" spans="1:33" s="193" customFormat="1" ht="16.5" thickTop="1" thickBot="1" x14ac:dyDescent="0.4">
      <c r="A466" s="185" t="s">
        <v>1600</v>
      </c>
      <c r="B466" s="186" t="s">
        <v>1119</v>
      </c>
      <c r="C466" s="187" t="s">
        <v>1157</v>
      </c>
      <c r="D466" s="187" t="s">
        <v>1116</v>
      </c>
      <c r="E466" s="188">
        <v>40643</v>
      </c>
      <c r="F466" s="174"/>
      <c r="G466" s="175"/>
      <c r="H466" s="189" t="s">
        <v>1117</v>
      </c>
      <c r="I466" s="190">
        <v>63670</v>
      </c>
      <c r="J466" s="186">
        <v>5</v>
      </c>
      <c r="K466" s="177"/>
      <c r="L466" s="177"/>
      <c r="M466" s="164"/>
      <c r="N466" s="164"/>
      <c r="O466" s="164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</row>
    <row r="467" spans="1:33" s="193" customFormat="1" ht="16.5" thickTop="1" thickBot="1" x14ac:dyDescent="0.4">
      <c r="A467" s="185" t="s">
        <v>1601</v>
      </c>
      <c r="B467" s="186" t="s">
        <v>1124</v>
      </c>
      <c r="C467" s="187" t="s">
        <v>1148</v>
      </c>
      <c r="D467" s="187" t="s">
        <v>1127</v>
      </c>
      <c r="E467" s="188">
        <v>37966</v>
      </c>
      <c r="F467" s="174"/>
      <c r="G467" s="175"/>
      <c r="H467" s="189"/>
      <c r="I467" s="190">
        <v>29540</v>
      </c>
      <c r="J467" s="186">
        <v>3</v>
      </c>
      <c r="K467" s="177"/>
      <c r="L467" s="177"/>
      <c r="M467" s="164"/>
      <c r="N467" s="164"/>
      <c r="O467" s="164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</row>
    <row r="468" spans="1:33" s="193" customFormat="1" ht="16.5" thickTop="1" thickBot="1" x14ac:dyDescent="0.4">
      <c r="A468" s="179" t="s">
        <v>1602</v>
      </c>
      <c r="B468" s="180" t="s">
        <v>1124</v>
      </c>
      <c r="C468" s="181" t="s">
        <v>1170</v>
      </c>
      <c r="D468" s="181" t="s">
        <v>1116</v>
      </c>
      <c r="E468" s="182">
        <v>40528</v>
      </c>
      <c r="F468" s="174"/>
      <c r="G468" s="175"/>
      <c r="H468" s="183" t="s">
        <v>1136</v>
      </c>
      <c r="I468" s="184">
        <v>31260</v>
      </c>
      <c r="J468" s="180">
        <v>5</v>
      </c>
      <c r="K468" s="177"/>
      <c r="L468" s="177"/>
      <c r="M468" s="164"/>
      <c r="N468" s="164"/>
      <c r="O468" s="164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</row>
    <row r="469" spans="1:33" s="193" customFormat="1" ht="16.5" thickTop="1" thickBot="1" x14ac:dyDescent="0.4">
      <c r="A469" s="185" t="s">
        <v>1603</v>
      </c>
      <c r="B469" s="186" t="s">
        <v>1124</v>
      </c>
      <c r="C469" s="187" t="s">
        <v>1146</v>
      </c>
      <c r="D469" s="187" t="s">
        <v>1127</v>
      </c>
      <c r="E469" s="188">
        <v>40706</v>
      </c>
      <c r="F469" s="174"/>
      <c r="G469" s="175"/>
      <c r="H469" s="189"/>
      <c r="I469" s="190">
        <v>34680</v>
      </c>
      <c r="J469" s="186">
        <v>5</v>
      </c>
      <c r="K469" s="177"/>
      <c r="L469" s="177"/>
      <c r="M469" s="164"/>
      <c r="N469" s="164"/>
      <c r="O469" s="164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</row>
    <row r="470" spans="1:33" s="193" customFormat="1" ht="16.5" thickTop="1" thickBot="1" x14ac:dyDescent="0.4">
      <c r="A470" s="179" t="s">
        <v>1604</v>
      </c>
      <c r="B470" s="180" t="s">
        <v>1114</v>
      </c>
      <c r="C470" s="181" t="s">
        <v>1129</v>
      </c>
      <c r="D470" s="181" t="s">
        <v>1135</v>
      </c>
      <c r="E470" s="182">
        <v>38552</v>
      </c>
      <c r="F470" s="174"/>
      <c r="G470" s="175"/>
      <c r="H470" s="183" t="s">
        <v>707</v>
      </c>
      <c r="I470" s="184">
        <v>11065</v>
      </c>
      <c r="J470" s="180">
        <v>1</v>
      </c>
      <c r="K470" s="177"/>
      <c r="L470" s="177"/>
      <c r="M470" s="164"/>
      <c r="N470" s="164"/>
      <c r="O470" s="164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</row>
    <row r="471" spans="1:33" s="193" customFormat="1" ht="16.5" thickTop="1" thickBot="1" x14ac:dyDescent="0.4">
      <c r="A471" s="185" t="s">
        <v>1605</v>
      </c>
      <c r="B471" s="186" t="s">
        <v>1124</v>
      </c>
      <c r="C471" s="187" t="s">
        <v>1115</v>
      </c>
      <c r="D471" s="187" t="s">
        <v>1116</v>
      </c>
      <c r="E471" s="188">
        <v>39815</v>
      </c>
      <c r="F471" s="174"/>
      <c r="G471" s="175"/>
      <c r="H471" s="189" t="s">
        <v>707</v>
      </c>
      <c r="I471" s="190">
        <v>72060</v>
      </c>
      <c r="J471" s="186">
        <v>2</v>
      </c>
      <c r="K471" s="177"/>
      <c r="L471" s="177"/>
      <c r="M471" s="164"/>
      <c r="N471" s="164"/>
      <c r="O471" s="164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</row>
    <row r="472" spans="1:33" s="193" customFormat="1" ht="16.5" thickTop="1" thickBot="1" x14ac:dyDescent="0.4">
      <c r="A472" s="185" t="s">
        <v>1606</v>
      </c>
      <c r="B472" s="186" t="s">
        <v>1114</v>
      </c>
      <c r="C472" s="187" t="s">
        <v>1186</v>
      </c>
      <c r="D472" s="187" t="s">
        <v>1127</v>
      </c>
      <c r="E472" s="188">
        <v>39959</v>
      </c>
      <c r="F472" s="174"/>
      <c r="G472" s="175"/>
      <c r="H472" s="189"/>
      <c r="I472" s="190">
        <v>79460</v>
      </c>
      <c r="J472" s="186">
        <v>5</v>
      </c>
      <c r="K472" s="177"/>
      <c r="L472" s="177"/>
      <c r="M472" s="164"/>
      <c r="N472" s="164"/>
      <c r="O472" s="164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</row>
    <row r="473" spans="1:33" s="193" customFormat="1" ht="16.5" thickTop="1" thickBot="1" x14ac:dyDescent="0.4">
      <c r="A473" s="185" t="s">
        <v>1607</v>
      </c>
      <c r="B473" s="186" t="s">
        <v>1119</v>
      </c>
      <c r="C473" s="187" t="s">
        <v>1134</v>
      </c>
      <c r="D473" s="187" t="s">
        <v>1116</v>
      </c>
      <c r="E473" s="188">
        <v>39284</v>
      </c>
      <c r="F473" s="174"/>
      <c r="G473" s="175"/>
      <c r="H473" s="189" t="s">
        <v>1117</v>
      </c>
      <c r="I473" s="190">
        <v>25830</v>
      </c>
      <c r="J473" s="186">
        <v>5</v>
      </c>
      <c r="K473" s="177"/>
      <c r="L473" s="177"/>
      <c r="M473" s="164"/>
      <c r="N473" s="164"/>
      <c r="O473" s="164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</row>
    <row r="474" spans="1:33" s="193" customFormat="1" ht="16.5" thickTop="1" thickBot="1" x14ac:dyDescent="0.4">
      <c r="A474" s="179" t="s">
        <v>1608</v>
      </c>
      <c r="B474" s="180" t="s">
        <v>1119</v>
      </c>
      <c r="C474" s="181" t="s">
        <v>1146</v>
      </c>
      <c r="D474" s="181" t="s">
        <v>1116</v>
      </c>
      <c r="E474" s="191">
        <v>40680</v>
      </c>
      <c r="F474" s="174"/>
      <c r="G474" s="175"/>
      <c r="H474" s="183" t="s">
        <v>1117</v>
      </c>
      <c r="I474" s="184">
        <v>23030</v>
      </c>
      <c r="J474" s="180">
        <v>4</v>
      </c>
      <c r="K474" s="177"/>
      <c r="L474" s="177"/>
      <c r="M474" s="164"/>
      <c r="N474" s="164"/>
      <c r="O474" s="16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</row>
    <row r="475" spans="1:33" s="193" customFormat="1" ht="16.5" thickTop="1" thickBot="1" x14ac:dyDescent="0.4">
      <c r="A475" s="179" t="s">
        <v>1609</v>
      </c>
      <c r="B475" s="180" t="s">
        <v>1114</v>
      </c>
      <c r="C475" s="181" t="s">
        <v>1141</v>
      </c>
      <c r="D475" s="181" t="s">
        <v>1127</v>
      </c>
      <c r="E475" s="182">
        <v>40414</v>
      </c>
      <c r="F475" s="174"/>
      <c r="G475" s="175"/>
      <c r="H475" s="183"/>
      <c r="I475" s="184">
        <v>60070</v>
      </c>
      <c r="J475" s="180">
        <v>2</v>
      </c>
      <c r="K475" s="177"/>
      <c r="L475" s="177"/>
      <c r="M475" s="164"/>
      <c r="N475" s="164"/>
      <c r="O475" s="164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</row>
    <row r="476" spans="1:33" s="193" customFormat="1" ht="16.5" thickTop="1" thickBot="1" x14ac:dyDescent="0.4">
      <c r="A476" s="185" t="s">
        <v>1610</v>
      </c>
      <c r="B476" s="186" t="s">
        <v>1114</v>
      </c>
      <c r="C476" s="187" t="s">
        <v>1121</v>
      </c>
      <c r="D476" s="187" t="s">
        <v>1116</v>
      </c>
      <c r="E476" s="188">
        <v>41787</v>
      </c>
      <c r="F476" s="174"/>
      <c r="G476" s="175"/>
      <c r="H476" s="189" t="s">
        <v>1132</v>
      </c>
      <c r="I476" s="190">
        <v>65560</v>
      </c>
      <c r="J476" s="186">
        <v>1</v>
      </c>
      <c r="K476" s="177"/>
      <c r="L476" s="177"/>
      <c r="M476" s="164"/>
      <c r="N476" s="164"/>
      <c r="O476" s="164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</row>
    <row r="477" spans="1:33" s="193" customFormat="1" ht="16.5" thickTop="1" thickBot="1" x14ac:dyDescent="0.4">
      <c r="A477" s="179" t="s">
        <v>1611</v>
      </c>
      <c r="B477" s="180" t="s">
        <v>1114</v>
      </c>
      <c r="C477" s="181" t="s">
        <v>1141</v>
      </c>
      <c r="D477" s="181" t="s">
        <v>1127</v>
      </c>
      <c r="E477" s="182">
        <v>37526</v>
      </c>
      <c r="F477" s="174"/>
      <c r="G477" s="175"/>
      <c r="H477" s="183"/>
      <c r="I477" s="184">
        <v>61580</v>
      </c>
      <c r="J477" s="180">
        <v>3</v>
      </c>
      <c r="K477" s="177"/>
      <c r="L477" s="177"/>
      <c r="M477" s="164"/>
      <c r="N477" s="164"/>
      <c r="O477" s="164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</row>
    <row r="478" spans="1:33" s="193" customFormat="1" ht="16.5" thickTop="1" thickBot="1" x14ac:dyDescent="0.4">
      <c r="A478" s="179" t="s">
        <v>1612</v>
      </c>
      <c r="B478" s="180" t="s">
        <v>1119</v>
      </c>
      <c r="C478" s="181" t="s">
        <v>1141</v>
      </c>
      <c r="D478" s="181" t="s">
        <v>1116</v>
      </c>
      <c r="E478" s="182">
        <v>40471</v>
      </c>
      <c r="F478" s="174"/>
      <c r="G478" s="175"/>
      <c r="H478" s="183" t="s">
        <v>1132</v>
      </c>
      <c r="I478" s="184">
        <v>54580</v>
      </c>
      <c r="J478" s="180">
        <v>4</v>
      </c>
      <c r="K478" s="177"/>
      <c r="L478" s="177"/>
      <c r="M478" s="164"/>
      <c r="N478" s="164"/>
      <c r="O478" s="164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</row>
    <row r="479" spans="1:33" s="193" customFormat="1" ht="16.5" thickTop="1" thickBot="1" x14ac:dyDescent="0.4">
      <c r="A479" s="179" t="s">
        <v>1613</v>
      </c>
      <c r="B479" s="180" t="s">
        <v>1114</v>
      </c>
      <c r="C479" s="181" t="s">
        <v>1134</v>
      </c>
      <c r="D479" s="181" t="s">
        <v>1135</v>
      </c>
      <c r="E479" s="182">
        <v>37790</v>
      </c>
      <c r="F479" s="174"/>
      <c r="G479" s="175"/>
      <c r="H479" s="183" t="s">
        <v>707</v>
      </c>
      <c r="I479" s="184">
        <v>29005</v>
      </c>
      <c r="J479" s="180">
        <v>1</v>
      </c>
      <c r="K479" s="177"/>
      <c r="L479" s="177"/>
      <c r="M479" s="164"/>
      <c r="N479" s="164"/>
      <c r="O479" s="164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</row>
    <row r="480" spans="1:33" s="193" customFormat="1" ht="16.5" thickTop="1" thickBot="1" x14ac:dyDescent="0.4">
      <c r="A480" s="185" t="s">
        <v>1614</v>
      </c>
      <c r="B480" s="186" t="s">
        <v>1119</v>
      </c>
      <c r="C480" s="187" t="s">
        <v>1129</v>
      </c>
      <c r="D480" s="187" t="s">
        <v>1127</v>
      </c>
      <c r="E480" s="188">
        <v>40470</v>
      </c>
      <c r="F480" s="174"/>
      <c r="G480" s="175"/>
      <c r="H480" s="189"/>
      <c r="I480" s="190">
        <v>37840</v>
      </c>
      <c r="J480" s="186">
        <v>1</v>
      </c>
      <c r="K480" s="177"/>
      <c r="L480" s="177"/>
      <c r="M480" s="164"/>
      <c r="N480" s="164"/>
      <c r="O480" s="164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</row>
    <row r="481" spans="1:33" s="193" customFormat="1" ht="16.5" thickTop="1" thickBot="1" x14ac:dyDescent="0.4">
      <c r="A481" s="185" t="s">
        <v>1615</v>
      </c>
      <c r="B481" s="186" t="s">
        <v>1138</v>
      </c>
      <c r="C481" s="187" t="s">
        <v>1146</v>
      </c>
      <c r="D481" s="187" t="s">
        <v>1116</v>
      </c>
      <c r="E481" s="188">
        <v>37495</v>
      </c>
      <c r="F481" s="174"/>
      <c r="G481" s="175"/>
      <c r="H481" s="189" t="s">
        <v>712</v>
      </c>
      <c r="I481" s="190">
        <v>60300</v>
      </c>
      <c r="J481" s="186">
        <v>2</v>
      </c>
      <c r="K481" s="177"/>
      <c r="L481" s="177"/>
      <c r="M481" s="164"/>
      <c r="N481" s="164"/>
      <c r="O481" s="164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</row>
    <row r="482" spans="1:33" s="193" customFormat="1" ht="16.5" thickTop="1" thickBot="1" x14ac:dyDescent="0.4">
      <c r="A482" s="179" t="s">
        <v>1616</v>
      </c>
      <c r="B482" s="180" t="s">
        <v>1119</v>
      </c>
      <c r="C482" s="181" t="s">
        <v>1186</v>
      </c>
      <c r="D482" s="181" t="s">
        <v>1116</v>
      </c>
      <c r="E482" s="182">
        <v>40832</v>
      </c>
      <c r="F482" s="174"/>
      <c r="G482" s="175"/>
      <c r="H482" s="183" t="s">
        <v>707</v>
      </c>
      <c r="I482" s="184">
        <v>85920</v>
      </c>
      <c r="J482" s="180">
        <v>4</v>
      </c>
      <c r="K482" s="177"/>
      <c r="L482" s="177"/>
      <c r="M482" s="164"/>
      <c r="N482" s="164"/>
      <c r="O482" s="164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</row>
    <row r="483" spans="1:33" s="193" customFormat="1" ht="16.5" thickTop="1" thickBot="1" x14ac:dyDescent="0.4">
      <c r="A483" s="179" t="s">
        <v>1617</v>
      </c>
      <c r="B483" s="180" t="s">
        <v>1162</v>
      </c>
      <c r="C483" s="181" t="s">
        <v>1115</v>
      </c>
      <c r="D483" s="181" t="s">
        <v>1116</v>
      </c>
      <c r="E483" s="182">
        <v>37793</v>
      </c>
      <c r="F483" s="174"/>
      <c r="G483" s="175"/>
      <c r="H483" s="183" t="s">
        <v>1117</v>
      </c>
      <c r="I483" s="184">
        <v>29210</v>
      </c>
      <c r="J483" s="180">
        <v>5</v>
      </c>
      <c r="K483" s="177"/>
      <c r="L483" s="177"/>
      <c r="M483" s="164"/>
      <c r="N483" s="164"/>
      <c r="O483" s="164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</row>
    <row r="484" spans="1:33" s="193" customFormat="1" ht="16.5" thickTop="1" thickBot="1" x14ac:dyDescent="0.4">
      <c r="A484" s="185" t="s">
        <v>1618</v>
      </c>
      <c r="B484" s="186" t="s">
        <v>1138</v>
      </c>
      <c r="C484" s="187" t="s">
        <v>1115</v>
      </c>
      <c r="D484" s="187" t="s">
        <v>1116</v>
      </c>
      <c r="E484" s="188">
        <v>40759</v>
      </c>
      <c r="F484" s="174"/>
      <c r="G484" s="175"/>
      <c r="H484" s="189" t="s">
        <v>1117</v>
      </c>
      <c r="I484" s="190">
        <v>67920</v>
      </c>
      <c r="J484" s="186">
        <v>4</v>
      </c>
      <c r="K484" s="177"/>
      <c r="L484" s="177"/>
      <c r="M484" s="164"/>
      <c r="N484" s="164"/>
      <c r="O484" s="16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</row>
    <row r="485" spans="1:33" s="193" customFormat="1" ht="16.5" thickTop="1" thickBot="1" x14ac:dyDescent="0.4">
      <c r="A485" s="185" t="s">
        <v>1619</v>
      </c>
      <c r="B485" s="186" t="s">
        <v>1140</v>
      </c>
      <c r="C485" s="187" t="s">
        <v>1134</v>
      </c>
      <c r="D485" s="187" t="s">
        <v>1116</v>
      </c>
      <c r="E485" s="188">
        <v>39678</v>
      </c>
      <c r="F485" s="174"/>
      <c r="G485" s="175"/>
      <c r="H485" s="189" t="s">
        <v>707</v>
      </c>
      <c r="I485" s="190">
        <v>80090</v>
      </c>
      <c r="J485" s="186">
        <v>2</v>
      </c>
      <c r="K485" s="177"/>
      <c r="L485" s="177"/>
      <c r="M485" s="164"/>
      <c r="N485" s="164"/>
      <c r="O485" s="164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</row>
    <row r="486" spans="1:33" s="193" customFormat="1" ht="16.5" thickTop="1" thickBot="1" x14ac:dyDescent="0.4">
      <c r="A486" s="185" t="s">
        <v>1620</v>
      </c>
      <c r="B486" s="186" t="s">
        <v>1162</v>
      </c>
      <c r="C486" s="187" t="s">
        <v>1146</v>
      </c>
      <c r="D486" s="187" t="s">
        <v>1127</v>
      </c>
      <c r="E486" s="188">
        <v>40393</v>
      </c>
      <c r="F486" s="174"/>
      <c r="G486" s="175"/>
      <c r="H486" s="189"/>
      <c r="I486" s="190">
        <v>41770</v>
      </c>
      <c r="J486" s="186">
        <v>5</v>
      </c>
      <c r="K486" s="177"/>
      <c r="L486" s="177"/>
      <c r="M486" s="164"/>
      <c r="N486" s="164"/>
      <c r="O486" s="164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</row>
    <row r="487" spans="1:33" s="193" customFormat="1" ht="16.5" thickTop="1" thickBot="1" x14ac:dyDescent="0.4">
      <c r="A487" s="179" t="s">
        <v>1621</v>
      </c>
      <c r="B487" s="180" t="s">
        <v>1119</v>
      </c>
      <c r="C487" s="181" t="s">
        <v>1129</v>
      </c>
      <c r="D487" s="181" t="s">
        <v>1116</v>
      </c>
      <c r="E487" s="182">
        <v>39390</v>
      </c>
      <c r="F487" s="174"/>
      <c r="G487" s="175"/>
      <c r="H487" s="183" t="s">
        <v>1132</v>
      </c>
      <c r="I487" s="184">
        <v>71490</v>
      </c>
      <c r="J487" s="180">
        <v>5</v>
      </c>
      <c r="K487" s="177"/>
      <c r="L487" s="177"/>
      <c r="M487" s="164"/>
      <c r="N487" s="164"/>
      <c r="O487" s="164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</row>
    <row r="488" spans="1:33" s="193" customFormat="1" ht="16.5" thickTop="1" thickBot="1" x14ac:dyDescent="0.4">
      <c r="A488" s="185" t="s">
        <v>1622</v>
      </c>
      <c r="B488" s="186" t="s">
        <v>1119</v>
      </c>
      <c r="C488" s="187" t="s">
        <v>1186</v>
      </c>
      <c r="D488" s="187" t="s">
        <v>1135</v>
      </c>
      <c r="E488" s="188">
        <v>40225</v>
      </c>
      <c r="F488" s="174"/>
      <c r="G488" s="175"/>
      <c r="H488" s="189" t="s">
        <v>712</v>
      </c>
      <c r="I488" s="190">
        <v>23380</v>
      </c>
      <c r="J488" s="186">
        <v>4</v>
      </c>
      <c r="K488" s="177"/>
      <c r="L488" s="177"/>
      <c r="M488" s="164"/>
      <c r="N488" s="164"/>
      <c r="O488" s="164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</row>
    <row r="489" spans="1:33" ht="16.5" thickTop="1" thickBot="1" x14ac:dyDescent="0.4">
      <c r="A489" s="185" t="s">
        <v>1623</v>
      </c>
      <c r="B489" s="186" t="s">
        <v>1114</v>
      </c>
      <c r="C489" s="187" t="s">
        <v>1141</v>
      </c>
      <c r="D489" s="187" t="s">
        <v>1116</v>
      </c>
      <c r="E489" s="188">
        <v>40282</v>
      </c>
      <c r="F489" s="174"/>
      <c r="G489" s="175"/>
      <c r="H489" s="189" t="s">
        <v>712</v>
      </c>
      <c r="I489" s="190">
        <v>72640</v>
      </c>
      <c r="J489" s="186">
        <v>3</v>
      </c>
      <c r="K489" s="177"/>
      <c r="L489" s="177"/>
    </row>
    <row r="490" spans="1:33" ht="16.5" thickTop="1" thickBot="1" x14ac:dyDescent="0.4">
      <c r="A490" s="179" t="s">
        <v>1624</v>
      </c>
      <c r="B490" s="180" t="s">
        <v>1124</v>
      </c>
      <c r="C490" s="181" t="s">
        <v>1168</v>
      </c>
      <c r="D490" s="181" t="s">
        <v>1116</v>
      </c>
      <c r="E490" s="182">
        <v>39491</v>
      </c>
      <c r="F490" s="174"/>
      <c r="G490" s="175"/>
      <c r="H490" s="183" t="s">
        <v>707</v>
      </c>
      <c r="I490" s="184">
        <v>75060</v>
      </c>
      <c r="J490" s="180">
        <v>5</v>
      </c>
      <c r="K490" s="177"/>
      <c r="L490" s="177"/>
    </row>
    <row r="491" spans="1:33" ht="16.5" thickTop="1" thickBot="1" x14ac:dyDescent="0.4">
      <c r="A491" s="179" t="s">
        <v>1625</v>
      </c>
      <c r="B491" s="180" t="s">
        <v>1162</v>
      </c>
      <c r="C491" s="181" t="s">
        <v>1146</v>
      </c>
      <c r="D491" s="181" t="s">
        <v>1116</v>
      </c>
      <c r="E491" s="182">
        <v>39171</v>
      </c>
      <c r="F491" s="174"/>
      <c r="G491" s="175"/>
      <c r="H491" s="183" t="s">
        <v>1132</v>
      </c>
      <c r="I491" s="184">
        <v>25690</v>
      </c>
      <c r="J491" s="180">
        <v>2</v>
      </c>
      <c r="K491" s="177"/>
      <c r="L491" s="177"/>
    </row>
    <row r="492" spans="1:33" ht="16.5" thickTop="1" thickBot="1" x14ac:dyDescent="0.4">
      <c r="A492" s="185" t="s">
        <v>1626</v>
      </c>
      <c r="B492" s="186" t="s">
        <v>1119</v>
      </c>
      <c r="C492" s="187" t="s">
        <v>1121</v>
      </c>
      <c r="D492" s="187" t="s">
        <v>1116</v>
      </c>
      <c r="E492" s="188">
        <v>38892</v>
      </c>
      <c r="F492" s="174"/>
      <c r="G492" s="175"/>
      <c r="H492" s="189" t="s">
        <v>707</v>
      </c>
      <c r="I492" s="190">
        <v>56870</v>
      </c>
      <c r="J492" s="186">
        <v>1</v>
      </c>
      <c r="K492" s="177"/>
      <c r="L492" s="177"/>
    </row>
    <row r="493" spans="1:33" ht="16.5" thickTop="1" thickBot="1" x14ac:dyDescent="0.4">
      <c r="A493" s="185" t="s">
        <v>1627</v>
      </c>
      <c r="B493" s="186" t="s">
        <v>1119</v>
      </c>
      <c r="C493" s="187" t="s">
        <v>1184</v>
      </c>
      <c r="D493" s="187" t="s">
        <v>1143</v>
      </c>
      <c r="E493" s="188">
        <v>40057</v>
      </c>
      <c r="F493" s="174"/>
      <c r="G493" s="175"/>
      <c r="H493" s="189"/>
      <c r="I493" s="190">
        <v>20028</v>
      </c>
      <c r="J493" s="186">
        <v>4</v>
      </c>
      <c r="K493" s="177"/>
      <c r="L493" s="177"/>
    </row>
    <row r="494" spans="1:33" ht="16.5" thickTop="1" thickBot="1" x14ac:dyDescent="0.4">
      <c r="A494" s="179" t="s">
        <v>1628</v>
      </c>
      <c r="B494" s="180" t="s">
        <v>1114</v>
      </c>
      <c r="C494" s="181" t="s">
        <v>1186</v>
      </c>
      <c r="D494" s="181" t="s">
        <v>1116</v>
      </c>
      <c r="E494" s="182">
        <v>40670</v>
      </c>
      <c r="F494" s="174"/>
      <c r="G494" s="175"/>
      <c r="H494" s="183" t="s">
        <v>707</v>
      </c>
      <c r="I494" s="184">
        <v>28650</v>
      </c>
      <c r="J494" s="180">
        <v>4</v>
      </c>
      <c r="K494" s="177"/>
      <c r="L494" s="177"/>
    </row>
    <row r="495" spans="1:33" ht="16.5" thickTop="1" thickBot="1" x14ac:dyDescent="0.4">
      <c r="A495" s="185" t="s">
        <v>1629</v>
      </c>
      <c r="B495" s="186" t="s">
        <v>1124</v>
      </c>
      <c r="C495" s="187" t="s">
        <v>1186</v>
      </c>
      <c r="D495" s="187" t="s">
        <v>1135</v>
      </c>
      <c r="E495" s="188">
        <v>42457</v>
      </c>
      <c r="F495" s="174"/>
      <c r="G495" s="175"/>
      <c r="H495" s="189" t="s">
        <v>1132</v>
      </c>
      <c r="I495" s="190">
        <v>48415</v>
      </c>
      <c r="J495" s="186">
        <v>4</v>
      </c>
      <c r="K495" s="177"/>
      <c r="L495" s="177"/>
    </row>
    <row r="496" spans="1:33" ht="16.5" thickTop="1" thickBot="1" x14ac:dyDescent="0.4">
      <c r="A496" s="185" t="s">
        <v>1630</v>
      </c>
      <c r="B496" s="186" t="s">
        <v>1114</v>
      </c>
      <c r="C496" s="187" t="s">
        <v>1131</v>
      </c>
      <c r="D496" s="187" t="s">
        <v>1143</v>
      </c>
      <c r="E496" s="188">
        <v>39758</v>
      </c>
      <c r="F496" s="174"/>
      <c r="G496" s="175"/>
      <c r="H496" s="189"/>
      <c r="I496" s="190">
        <v>14712</v>
      </c>
      <c r="J496" s="186">
        <v>5</v>
      </c>
      <c r="K496" s="177"/>
      <c r="L496" s="177"/>
    </row>
    <row r="497" spans="1:12" ht="16.5" thickTop="1" thickBot="1" x14ac:dyDescent="0.4">
      <c r="A497" s="179" t="s">
        <v>1631</v>
      </c>
      <c r="B497" s="180" t="s">
        <v>1162</v>
      </c>
      <c r="C497" s="181" t="s">
        <v>1121</v>
      </c>
      <c r="D497" s="181" t="s">
        <v>1116</v>
      </c>
      <c r="E497" s="182">
        <v>39654</v>
      </c>
      <c r="F497" s="174"/>
      <c r="G497" s="175"/>
      <c r="H497" s="183" t="s">
        <v>712</v>
      </c>
      <c r="I497" s="184">
        <v>32360</v>
      </c>
      <c r="J497" s="180">
        <v>4</v>
      </c>
      <c r="K497" s="177"/>
      <c r="L497" s="177"/>
    </row>
    <row r="498" spans="1:12" ht="16.5" thickTop="1" thickBot="1" x14ac:dyDescent="0.4">
      <c r="A498" s="185" t="s">
        <v>1074</v>
      </c>
      <c r="B498" s="186" t="s">
        <v>1114</v>
      </c>
      <c r="C498" s="187" t="s">
        <v>1148</v>
      </c>
      <c r="D498" s="187" t="s">
        <v>1127</v>
      </c>
      <c r="E498" s="188">
        <v>38734</v>
      </c>
      <c r="F498" s="174"/>
      <c r="G498" s="175"/>
      <c r="H498" s="189"/>
      <c r="I498" s="190">
        <v>54190</v>
      </c>
      <c r="J498" s="186">
        <v>4</v>
      </c>
      <c r="K498" s="177"/>
      <c r="L498" s="177"/>
    </row>
    <row r="499" spans="1:12" ht="16.5" thickTop="1" thickBot="1" x14ac:dyDescent="0.4">
      <c r="A499" s="185" t="s">
        <v>1632</v>
      </c>
      <c r="B499" s="186" t="s">
        <v>1124</v>
      </c>
      <c r="C499" s="187" t="s">
        <v>1186</v>
      </c>
      <c r="D499" s="187" t="s">
        <v>1116</v>
      </c>
      <c r="E499" s="188">
        <v>40653</v>
      </c>
      <c r="F499" s="174"/>
      <c r="G499" s="175"/>
      <c r="H499" s="189" t="s">
        <v>712</v>
      </c>
      <c r="I499" s="190">
        <v>49810</v>
      </c>
      <c r="J499" s="186">
        <v>2</v>
      </c>
      <c r="K499" s="177"/>
      <c r="L499" s="177"/>
    </row>
    <row r="500" spans="1:12" ht="16.5" thickTop="1" thickBot="1" x14ac:dyDescent="0.4">
      <c r="A500" s="179" t="s">
        <v>1633</v>
      </c>
      <c r="B500" s="180" t="s">
        <v>1119</v>
      </c>
      <c r="C500" s="181" t="s">
        <v>1248</v>
      </c>
      <c r="D500" s="181" t="s">
        <v>1116</v>
      </c>
      <c r="E500" s="182">
        <v>38736</v>
      </c>
      <c r="F500" s="174"/>
      <c r="G500" s="175"/>
      <c r="H500" s="183" t="s">
        <v>707</v>
      </c>
      <c r="I500" s="184">
        <v>22920</v>
      </c>
      <c r="J500" s="180">
        <v>3</v>
      </c>
      <c r="K500" s="177"/>
      <c r="L500" s="177"/>
    </row>
    <row r="501" spans="1:12" ht="16.5" thickTop="1" thickBot="1" x14ac:dyDescent="0.4">
      <c r="A501" s="179" t="s">
        <v>1634</v>
      </c>
      <c r="B501" s="180" t="s">
        <v>1114</v>
      </c>
      <c r="C501" s="181" t="s">
        <v>1121</v>
      </c>
      <c r="D501" s="181" t="s">
        <v>1116</v>
      </c>
      <c r="E501" s="182">
        <v>38753</v>
      </c>
      <c r="F501" s="174"/>
      <c r="G501" s="175"/>
      <c r="H501" s="183" t="s">
        <v>1117</v>
      </c>
      <c r="I501" s="184">
        <v>22410</v>
      </c>
      <c r="J501" s="180">
        <v>4</v>
      </c>
      <c r="K501" s="177"/>
      <c r="L501" s="177"/>
    </row>
    <row r="502" spans="1:12" ht="16.5" thickTop="1" thickBot="1" x14ac:dyDescent="0.4">
      <c r="A502" s="185" t="s">
        <v>1635</v>
      </c>
      <c r="B502" s="186" t="s">
        <v>1114</v>
      </c>
      <c r="C502" s="187" t="s">
        <v>1115</v>
      </c>
      <c r="D502" s="187" t="s">
        <v>1127</v>
      </c>
      <c r="E502" s="188">
        <v>41219</v>
      </c>
      <c r="F502" s="174"/>
      <c r="G502" s="175"/>
      <c r="H502" s="189"/>
      <c r="I502" s="190">
        <v>55690</v>
      </c>
      <c r="J502" s="186">
        <v>2</v>
      </c>
      <c r="K502" s="177"/>
      <c r="L502" s="177"/>
    </row>
    <row r="503" spans="1:12" ht="16.5" thickTop="1" thickBot="1" x14ac:dyDescent="0.4">
      <c r="A503" s="185" t="s">
        <v>1636</v>
      </c>
      <c r="B503" s="186" t="s">
        <v>1138</v>
      </c>
      <c r="C503" s="187" t="s">
        <v>1217</v>
      </c>
      <c r="D503" s="187" t="s">
        <v>1135</v>
      </c>
      <c r="E503" s="188">
        <v>38409</v>
      </c>
      <c r="F503" s="174"/>
      <c r="G503" s="175"/>
      <c r="H503" s="189" t="s">
        <v>1117</v>
      </c>
      <c r="I503" s="190">
        <v>15240</v>
      </c>
      <c r="J503" s="186">
        <v>1</v>
      </c>
      <c r="K503" s="177"/>
      <c r="L503" s="177"/>
    </row>
    <row r="504" spans="1:12" ht="16.5" thickTop="1" thickBot="1" x14ac:dyDescent="0.4">
      <c r="A504" s="179" t="s">
        <v>1637</v>
      </c>
      <c r="B504" s="180" t="s">
        <v>1119</v>
      </c>
      <c r="C504" s="181" t="s">
        <v>1121</v>
      </c>
      <c r="D504" s="181" t="s">
        <v>1116</v>
      </c>
      <c r="E504" s="182">
        <v>39692</v>
      </c>
      <c r="F504" s="174"/>
      <c r="G504" s="175"/>
      <c r="H504" s="183" t="s">
        <v>1132</v>
      </c>
      <c r="I504" s="184">
        <v>35360</v>
      </c>
      <c r="J504" s="180">
        <v>5</v>
      </c>
      <c r="K504" s="177"/>
      <c r="L504" s="177"/>
    </row>
    <row r="505" spans="1:12" ht="16.5" thickTop="1" thickBot="1" x14ac:dyDescent="0.4">
      <c r="A505" s="185" t="s">
        <v>1638</v>
      </c>
      <c r="B505" s="186" t="s">
        <v>1114</v>
      </c>
      <c r="C505" s="187" t="s">
        <v>1213</v>
      </c>
      <c r="D505" s="187" t="s">
        <v>1127</v>
      </c>
      <c r="E505" s="188">
        <v>39116</v>
      </c>
      <c r="F505" s="174"/>
      <c r="G505" s="175"/>
      <c r="H505" s="189"/>
      <c r="I505" s="190">
        <v>60760</v>
      </c>
      <c r="J505" s="186">
        <v>2</v>
      </c>
      <c r="K505" s="177"/>
      <c r="L505" s="177"/>
    </row>
    <row r="506" spans="1:12" ht="16.5" thickTop="1" thickBot="1" x14ac:dyDescent="0.4">
      <c r="A506" s="185" t="s">
        <v>1639</v>
      </c>
      <c r="B506" s="186" t="s">
        <v>1114</v>
      </c>
      <c r="C506" s="187" t="s">
        <v>1134</v>
      </c>
      <c r="D506" s="187" t="s">
        <v>1116</v>
      </c>
      <c r="E506" s="188">
        <v>41183</v>
      </c>
      <c r="F506" s="174"/>
      <c r="G506" s="175"/>
      <c r="H506" s="189" t="s">
        <v>712</v>
      </c>
      <c r="I506" s="190">
        <v>75370</v>
      </c>
      <c r="J506" s="186">
        <v>2</v>
      </c>
      <c r="K506" s="177"/>
      <c r="L506" s="177"/>
    </row>
    <row r="507" spans="1:12" ht="16.5" thickTop="1" thickBot="1" x14ac:dyDescent="0.4">
      <c r="A507" s="185" t="s">
        <v>1640</v>
      </c>
      <c r="B507" s="186" t="s">
        <v>1124</v>
      </c>
      <c r="C507" s="187" t="s">
        <v>1129</v>
      </c>
      <c r="D507" s="187" t="s">
        <v>1127</v>
      </c>
      <c r="E507" s="188">
        <v>39166</v>
      </c>
      <c r="F507" s="174"/>
      <c r="G507" s="175"/>
      <c r="H507" s="189"/>
      <c r="I507" s="190">
        <v>79220</v>
      </c>
      <c r="J507" s="186">
        <v>4</v>
      </c>
      <c r="K507" s="177"/>
      <c r="L507" s="177"/>
    </row>
    <row r="508" spans="1:12" ht="16.5" thickTop="1" thickBot="1" x14ac:dyDescent="0.4">
      <c r="A508" s="185" t="s">
        <v>1641</v>
      </c>
      <c r="B508" s="186" t="s">
        <v>1138</v>
      </c>
      <c r="C508" s="187" t="s">
        <v>1134</v>
      </c>
      <c r="D508" s="187" t="s">
        <v>1135</v>
      </c>
      <c r="E508" s="188">
        <v>39731</v>
      </c>
      <c r="F508" s="174"/>
      <c r="G508" s="175"/>
      <c r="H508" s="189" t="s">
        <v>1117</v>
      </c>
      <c r="I508" s="190">
        <v>13435</v>
      </c>
      <c r="J508" s="186">
        <v>1</v>
      </c>
      <c r="K508" s="177"/>
      <c r="L508" s="177"/>
    </row>
    <row r="509" spans="1:12" ht="16.5" thickTop="1" thickBot="1" x14ac:dyDescent="0.4">
      <c r="A509" s="179" t="s">
        <v>1642</v>
      </c>
      <c r="B509" s="180" t="s">
        <v>1162</v>
      </c>
      <c r="C509" s="181" t="s">
        <v>1146</v>
      </c>
      <c r="D509" s="181" t="s">
        <v>1127</v>
      </c>
      <c r="E509" s="182">
        <v>40718</v>
      </c>
      <c r="F509" s="174"/>
      <c r="G509" s="175"/>
      <c r="H509" s="183"/>
      <c r="I509" s="184">
        <v>26020</v>
      </c>
      <c r="J509" s="180">
        <v>5</v>
      </c>
      <c r="K509" s="177"/>
      <c r="L509" s="177"/>
    </row>
    <row r="510" spans="1:12" ht="16.5" thickTop="1" thickBot="1" x14ac:dyDescent="0.4">
      <c r="A510" s="179" t="s">
        <v>1643</v>
      </c>
      <c r="B510" s="180" t="s">
        <v>1124</v>
      </c>
      <c r="C510" s="181" t="s">
        <v>1146</v>
      </c>
      <c r="D510" s="181" t="s">
        <v>1135</v>
      </c>
      <c r="E510" s="182">
        <v>39343</v>
      </c>
      <c r="F510" s="174"/>
      <c r="G510" s="175"/>
      <c r="H510" s="183" t="s">
        <v>712</v>
      </c>
      <c r="I510" s="184">
        <v>23000</v>
      </c>
      <c r="J510" s="180">
        <v>4</v>
      </c>
      <c r="K510" s="177"/>
      <c r="L510" s="177"/>
    </row>
    <row r="511" spans="1:12" ht="16.5" thickTop="1" thickBot="1" x14ac:dyDescent="0.4">
      <c r="A511" s="179" t="s">
        <v>1644</v>
      </c>
      <c r="B511" s="180" t="s">
        <v>1119</v>
      </c>
      <c r="C511" s="181" t="s">
        <v>1129</v>
      </c>
      <c r="D511" s="181" t="s">
        <v>1116</v>
      </c>
      <c r="E511" s="182">
        <v>38876</v>
      </c>
      <c r="F511" s="174"/>
      <c r="G511" s="175"/>
      <c r="H511" s="183" t="s">
        <v>1117</v>
      </c>
      <c r="I511" s="184">
        <v>60280</v>
      </c>
      <c r="J511" s="180">
        <v>1</v>
      </c>
      <c r="K511" s="177"/>
      <c r="L511" s="177"/>
    </row>
    <row r="512" spans="1:12" ht="16.5" thickTop="1" thickBot="1" x14ac:dyDescent="0.4">
      <c r="A512" s="179" t="s">
        <v>1645</v>
      </c>
      <c r="B512" s="180" t="s">
        <v>1119</v>
      </c>
      <c r="C512" s="181" t="s">
        <v>1148</v>
      </c>
      <c r="D512" s="181" t="s">
        <v>1135</v>
      </c>
      <c r="E512" s="182">
        <v>40344</v>
      </c>
      <c r="F512" s="174"/>
      <c r="G512" s="175"/>
      <c r="H512" s="183" t="s">
        <v>1117</v>
      </c>
      <c r="I512" s="184">
        <v>20500</v>
      </c>
      <c r="J512" s="180">
        <v>3</v>
      </c>
      <c r="K512" s="177"/>
      <c r="L512" s="177"/>
    </row>
    <row r="513" spans="1:33" ht="16.5" thickTop="1" thickBot="1" x14ac:dyDescent="0.4">
      <c r="A513" s="179" t="s">
        <v>1646</v>
      </c>
      <c r="B513" s="180" t="s">
        <v>1114</v>
      </c>
      <c r="C513" s="181" t="s">
        <v>1115</v>
      </c>
      <c r="D513" s="181" t="s">
        <v>1116</v>
      </c>
      <c r="E513" s="182">
        <v>41016</v>
      </c>
      <c r="F513" s="174"/>
      <c r="G513" s="175"/>
      <c r="H513" s="183" t="s">
        <v>1117</v>
      </c>
      <c r="I513" s="184">
        <v>68470</v>
      </c>
      <c r="J513" s="180">
        <v>4</v>
      </c>
      <c r="K513" s="177"/>
      <c r="L513" s="177"/>
    </row>
    <row r="514" spans="1:33" ht="16.5" thickTop="1" thickBot="1" x14ac:dyDescent="0.4">
      <c r="A514" s="179" t="s">
        <v>1647</v>
      </c>
      <c r="B514" s="180" t="s">
        <v>1119</v>
      </c>
      <c r="C514" s="181" t="s">
        <v>1134</v>
      </c>
      <c r="D514" s="181" t="s">
        <v>1127</v>
      </c>
      <c r="E514" s="182">
        <v>37718</v>
      </c>
      <c r="F514" s="174"/>
      <c r="G514" s="175"/>
      <c r="H514" s="183"/>
      <c r="I514" s="184">
        <v>30300</v>
      </c>
      <c r="J514" s="180">
        <v>1</v>
      </c>
      <c r="K514" s="177"/>
      <c r="L514" s="177"/>
    </row>
    <row r="515" spans="1:33" ht="16.5" thickTop="1" thickBot="1" x14ac:dyDescent="0.4">
      <c r="A515" s="179" t="s">
        <v>1648</v>
      </c>
      <c r="B515" s="180" t="s">
        <v>1119</v>
      </c>
      <c r="C515" s="181" t="s">
        <v>1275</v>
      </c>
      <c r="D515" s="181" t="s">
        <v>1127</v>
      </c>
      <c r="E515" s="182">
        <v>39529</v>
      </c>
      <c r="F515" s="174"/>
      <c r="G515" s="175"/>
      <c r="H515" s="183"/>
      <c r="I515" s="184">
        <v>35620</v>
      </c>
      <c r="J515" s="180">
        <v>4</v>
      </c>
      <c r="K515" s="177"/>
      <c r="L515" s="177"/>
    </row>
    <row r="516" spans="1:33" ht="16.5" thickTop="1" thickBot="1" x14ac:dyDescent="0.4">
      <c r="A516" s="179" t="s">
        <v>1649</v>
      </c>
      <c r="B516" s="180" t="s">
        <v>1119</v>
      </c>
      <c r="C516" s="181" t="s">
        <v>1121</v>
      </c>
      <c r="D516" s="181" t="s">
        <v>1127</v>
      </c>
      <c r="E516" s="182">
        <v>41254</v>
      </c>
      <c r="F516" s="174"/>
      <c r="G516" s="175"/>
      <c r="H516" s="183"/>
      <c r="I516" s="184">
        <v>81070</v>
      </c>
      <c r="J516" s="180">
        <v>5</v>
      </c>
      <c r="K516" s="177"/>
      <c r="L516" s="177"/>
    </row>
    <row r="517" spans="1:33" ht="16.5" thickTop="1" thickBot="1" x14ac:dyDescent="0.4">
      <c r="A517" s="185" t="s">
        <v>1650</v>
      </c>
      <c r="B517" s="186" t="s">
        <v>1124</v>
      </c>
      <c r="C517" s="187" t="s">
        <v>1306</v>
      </c>
      <c r="D517" s="187" t="s">
        <v>1116</v>
      </c>
      <c r="E517" s="188">
        <v>38363</v>
      </c>
      <c r="F517" s="174"/>
      <c r="G517" s="175"/>
      <c r="H517" s="189" t="s">
        <v>1117</v>
      </c>
      <c r="I517" s="190">
        <v>24550</v>
      </c>
      <c r="J517" s="186">
        <v>1</v>
      </c>
      <c r="K517" s="177"/>
      <c r="L517" s="177"/>
    </row>
    <row r="518" spans="1:33" ht="16.5" thickTop="1" thickBot="1" x14ac:dyDescent="0.4">
      <c r="A518" s="179" t="s">
        <v>1651</v>
      </c>
      <c r="B518" s="180" t="s">
        <v>1162</v>
      </c>
      <c r="C518" s="181" t="s">
        <v>1146</v>
      </c>
      <c r="D518" s="181" t="s">
        <v>1116</v>
      </c>
      <c r="E518" s="182">
        <v>38435</v>
      </c>
      <c r="F518" s="174"/>
      <c r="G518" s="175"/>
      <c r="H518" s="183" t="s">
        <v>712</v>
      </c>
      <c r="I518" s="184">
        <v>77680</v>
      </c>
      <c r="J518" s="180">
        <v>3</v>
      </c>
      <c r="K518" s="177"/>
      <c r="L518" s="177"/>
    </row>
    <row r="519" spans="1:33" ht="16.5" thickTop="1" thickBot="1" x14ac:dyDescent="0.4">
      <c r="A519" s="179" t="s">
        <v>1652</v>
      </c>
      <c r="B519" s="180" t="s">
        <v>1114</v>
      </c>
      <c r="C519" s="181" t="s">
        <v>1131</v>
      </c>
      <c r="D519" s="181" t="s">
        <v>1143</v>
      </c>
      <c r="E519" s="182">
        <v>38960</v>
      </c>
      <c r="F519" s="174"/>
      <c r="G519" s="175"/>
      <c r="H519" s="183"/>
      <c r="I519" s="184">
        <v>12676</v>
      </c>
      <c r="J519" s="180">
        <v>2</v>
      </c>
      <c r="K519" s="177"/>
      <c r="L519" s="177"/>
    </row>
    <row r="520" spans="1:33" ht="16.5" thickTop="1" thickBot="1" x14ac:dyDescent="0.4">
      <c r="A520" s="179" t="s">
        <v>1653</v>
      </c>
      <c r="B520" s="180" t="s">
        <v>1162</v>
      </c>
      <c r="C520" s="181" t="s">
        <v>1129</v>
      </c>
      <c r="D520" s="181" t="s">
        <v>1127</v>
      </c>
      <c r="E520" s="182">
        <v>40394</v>
      </c>
      <c r="F520" s="174"/>
      <c r="G520" s="175"/>
      <c r="H520" s="183"/>
      <c r="I520" s="184">
        <v>45050</v>
      </c>
      <c r="J520" s="180">
        <v>1</v>
      </c>
      <c r="K520" s="177"/>
      <c r="L520" s="177"/>
    </row>
    <row r="521" spans="1:33" s="193" customFormat="1" ht="16.5" thickTop="1" thickBot="1" x14ac:dyDescent="0.4">
      <c r="A521" s="179" t="s">
        <v>1654</v>
      </c>
      <c r="B521" s="180" t="s">
        <v>1138</v>
      </c>
      <c r="C521" s="181" t="s">
        <v>1146</v>
      </c>
      <c r="D521" s="181" t="s">
        <v>1135</v>
      </c>
      <c r="E521" s="182">
        <v>38557</v>
      </c>
      <c r="F521" s="174"/>
      <c r="G521" s="175"/>
      <c r="H521" s="183" t="s">
        <v>1132</v>
      </c>
      <c r="I521" s="184">
        <v>19825</v>
      </c>
      <c r="J521" s="180">
        <v>2</v>
      </c>
      <c r="K521" s="177"/>
      <c r="L521" s="177"/>
      <c r="M521" s="164"/>
      <c r="N521" s="164"/>
      <c r="O521" s="164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</row>
    <row r="522" spans="1:33" s="193" customFormat="1" ht="16.5" thickTop="1" thickBot="1" x14ac:dyDescent="0.4">
      <c r="A522" s="185" t="s">
        <v>1655</v>
      </c>
      <c r="B522" s="186" t="s">
        <v>1119</v>
      </c>
      <c r="C522" s="187" t="s">
        <v>1129</v>
      </c>
      <c r="D522" s="187" t="s">
        <v>1116</v>
      </c>
      <c r="E522" s="188">
        <v>40484</v>
      </c>
      <c r="F522" s="174"/>
      <c r="G522" s="175"/>
      <c r="H522" s="189" t="s">
        <v>1117</v>
      </c>
      <c r="I522" s="190">
        <v>88240</v>
      </c>
      <c r="J522" s="186">
        <v>5</v>
      </c>
      <c r="K522" s="177"/>
      <c r="L522" s="177"/>
      <c r="M522" s="164"/>
      <c r="N522" s="164"/>
      <c r="O522" s="164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</row>
    <row r="523" spans="1:33" s="193" customFormat="1" ht="16.5" thickTop="1" thickBot="1" x14ac:dyDescent="0.4">
      <c r="A523" s="185" t="s">
        <v>1656</v>
      </c>
      <c r="B523" s="186" t="s">
        <v>1114</v>
      </c>
      <c r="C523" s="187" t="s">
        <v>1174</v>
      </c>
      <c r="D523" s="187" t="s">
        <v>1135</v>
      </c>
      <c r="E523" s="188">
        <v>40654</v>
      </c>
      <c r="F523" s="174"/>
      <c r="G523" s="175"/>
      <c r="H523" s="189" t="s">
        <v>712</v>
      </c>
      <c r="I523" s="190">
        <v>16015</v>
      </c>
      <c r="J523" s="186">
        <v>3</v>
      </c>
      <c r="K523" s="177"/>
      <c r="L523" s="177"/>
      <c r="M523" s="164"/>
      <c r="N523" s="164"/>
      <c r="O523" s="164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</row>
    <row r="524" spans="1:33" s="193" customFormat="1" ht="16.5" thickTop="1" thickBot="1" x14ac:dyDescent="0.4">
      <c r="A524" s="185" t="s">
        <v>1657</v>
      </c>
      <c r="B524" s="186" t="s">
        <v>1119</v>
      </c>
      <c r="C524" s="187" t="s">
        <v>1129</v>
      </c>
      <c r="D524" s="187" t="s">
        <v>1116</v>
      </c>
      <c r="E524" s="188">
        <v>39457</v>
      </c>
      <c r="F524" s="174"/>
      <c r="G524" s="175"/>
      <c r="H524" s="189" t="s">
        <v>1117</v>
      </c>
      <c r="I524" s="190">
        <v>76192</v>
      </c>
      <c r="J524" s="186">
        <v>4</v>
      </c>
      <c r="K524" s="177"/>
      <c r="L524" s="177"/>
      <c r="M524" s="164"/>
      <c r="N524" s="164"/>
      <c r="O524" s="16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</row>
    <row r="525" spans="1:33" s="193" customFormat="1" ht="16.5" thickTop="1" thickBot="1" x14ac:dyDescent="0.4">
      <c r="A525" s="179" t="s">
        <v>1658</v>
      </c>
      <c r="B525" s="180" t="s">
        <v>1119</v>
      </c>
      <c r="C525" s="181" t="s">
        <v>1129</v>
      </c>
      <c r="D525" s="181" t="s">
        <v>1127</v>
      </c>
      <c r="E525" s="182">
        <v>40492</v>
      </c>
      <c r="F525" s="174"/>
      <c r="G525" s="175"/>
      <c r="H525" s="183"/>
      <c r="I525" s="184">
        <v>66010</v>
      </c>
      <c r="J525" s="180">
        <v>2</v>
      </c>
      <c r="K525" s="177"/>
      <c r="L525" s="177"/>
      <c r="M525" s="164"/>
      <c r="N525" s="164"/>
      <c r="O525" s="164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</row>
    <row r="526" spans="1:33" s="193" customFormat="1" ht="16.5" thickTop="1" thickBot="1" x14ac:dyDescent="0.4">
      <c r="A526" s="185" t="s">
        <v>1659</v>
      </c>
      <c r="B526" s="186" t="s">
        <v>1119</v>
      </c>
      <c r="C526" s="187" t="s">
        <v>1157</v>
      </c>
      <c r="D526" s="187" t="s">
        <v>1127</v>
      </c>
      <c r="E526" s="188">
        <v>40719</v>
      </c>
      <c r="F526" s="174"/>
      <c r="G526" s="175"/>
      <c r="H526" s="189"/>
      <c r="I526" s="190">
        <v>66132</v>
      </c>
      <c r="J526" s="186">
        <v>4</v>
      </c>
      <c r="K526" s="177"/>
      <c r="L526" s="177"/>
      <c r="M526" s="164"/>
      <c r="N526" s="164"/>
      <c r="O526" s="164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</row>
    <row r="527" spans="1:33" s="193" customFormat="1" ht="16.5" thickTop="1" thickBot="1" x14ac:dyDescent="0.4">
      <c r="A527" s="185" t="s">
        <v>1660</v>
      </c>
      <c r="B527" s="186" t="s">
        <v>1124</v>
      </c>
      <c r="C527" s="187" t="s">
        <v>1170</v>
      </c>
      <c r="D527" s="187" t="s">
        <v>1116</v>
      </c>
      <c r="E527" s="188">
        <v>40239</v>
      </c>
      <c r="F527" s="174"/>
      <c r="G527" s="175"/>
      <c r="H527" s="189" t="s">
        <v>712</v>
      </c>
      <c r="I527" s="190">
        <v>86830</v>
      </c>
      <c r="J527" s="186">
        <v>3</v>
      </c>
      <c r="K527" s="177"/>
      <c r="L527" s="177"/>
      <c r="M527" s="164"/>
      <c r="N527" s="164"/>
      <c r="O527" s="164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</row>
    <row r="528" spans="1:33" s="193" customFormat="1" ht="16.5" thickTop="1" thickBot="1" x14ac:dyDescent="0.4">
      <c r="A528" s="179" t="s">
        <v>1661</v>
      </c>
      <c r="B528" s="180" t="s">
        <v>1124</v>
      </c>
      <c r="C528" s="181" t="s">
        <v>1115</v>
      </c>
      <c r="D528" s="181" t="s">
        <v>1116</v>
      </c>
      <c r="E528" s="182">
        <v>38237</v>
      </c>
      <c r="F528" s="174"/>
      <c r="G528" s="175"/>
      <c r="H528" s="183" t="s">
        <v>707</v>
      </c>
      <c r="I528" s="184">
        <v>31910</v>
      </c>
      <c r="J528" s="180">
        <v>5</v>
      </c>
      <c r="K528" s="177"/>
      <c r="L528" s="177"/>
      <c r="M528" s="164"/>
      <c r="N528" s="164"/>
      <c r="O528" s="164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</row>
    <row r="529" spans="1:33" s="193" customFormat="1" ht="16.5" thickTop="1" thickBot="1" x14ac:dyDescent="0.4">
      <c r="A529" s="185" t="s">
        <v>1662</v>
      </c>
      <c r="B529" s="186" t="s">
        <v>1114</v>
      </c>
      <c r="C529" s="187" t="s">
        <v>1129</v>
      </c>
      <c r="D529" s="187" t="s">
        <v>1135</v>
      </c>
      <c r="E529" s="188">
        <v>38614</v>
      </c>
      <c r="F529" s="174"/>
      <c r="G529" s="175"/>
      <c r="H529" s="189" t="s">
        <v>707</v>
      </c>
      <c r="I529" s="190">
        <v>17270</v>
      </c>
      <c r="J529" s="186">
        <v>5</v>
      </c>
      <c r="K529" s="177"/>
      <c r="L529" s="177"/>
      <c r="M529" s="164"/>
      <c r="N529" s="164"/>
      <c r="O529" s="164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</row>
    <row r="530" spans="1:33" s="193" customFormat="1" ht="16.5" thickTop="1" thickBot="1" x14ac:dyDescent="0.4">
      <c r="A530" s="185" t="s">
        <v>1663</v>
      </c>
      <c r="B530" s="186" t="s">
        <v>1140</v>
      </c>
      <c r="C530" s="187" t="s">
        <v>1129</v>
      </c>
      <c r="D530" s="187" t="s">
        <v>1127</v>
      </c>
      <c r="E530" s="188">
        <v>38542</v>
      </c>
      <c r="F530" s="174"/>
      <c r="G530" s="175"/>
      <c r="H530" s="189"/>
      <c r="I530" s="190">
        <v>27380</v>
      </c>
      <c r="J530" s="186">
        <v>3</v>
      </c>
      <c r="K530" s="177"/>
      <c r="L530" s="177"/>
      <c r="M530" s="164"/>
      <c r="N530" s="164"/>
      <c r="O530" s="164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</row>
    <row r="531" spans="1:33" s="193" customFormat="1" ht="16.5" thickTop="1" thickBot="1" x14ac:dyDescent="0.4">
      <c r="A531" s="185" t="s">
        <v>1664</v>
      </c>
      <c r="B531" s="186" t="s">
        <v>1162</v>
      </c>
      <c r="C531" s="187" t="s">
        <v>1129</v>
      </c>
      <c r="D531" s="187" t="s">
        <v>1143</v>
      </c>
      <c r="E531" s="188">
        <v>40450</v>
      </c>
      <c r="F531" s="174"/>
      <c r="G531" s="175"/>
      <c r="H531" s="189"/>
      <c r="I531" s="190">
        <v>37612</v>
      </c>
      <c r="J531" s="186">
        <v>4</v>
      </c>
      <c r="K531" s="177"/>
      <c r="L531" s="177"/>
      <c r="M531" s="164"/>
      <c r="N531" s="164"/>
      <c r="O531" s="164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</row>
    <row r="532" spans="1:33" s="193" customFormat="1" ht="16.5" thickTop="1" thickBot="1" x14ac:dyDescent="0.4">
      <c r="A532" s="179" t="s">
        <v>1665</v>
      </c>
      <c r="B532" s="180" t="s">
        <v>1138</v>
      </c>
      <c r="C532" s="181" t="s">
        <v>1146</v>
      </c>
      <c r="D532" s="181" t="s">
        <v>1116</v>
      </c>
      <c r="E532" s="182">
        <v>40661</v>
      </c>
      <c r="F532" s="174"/>
      <c r="G532" s="175"/>
      <c r="H532" s="183" t="s">
        <v>707</v>
      </c>
      <c r="I532" s="184">
        <v>78710</v>
      </c>
      <c r="J532" s="180">
        <v>2</v>
      </c>
      <c r="K532" s="177"/>
      <c r="L532" s="177"/>
      <c r="M532" s="164"/>
      <c r="N532" s="164"/>
      <c r="O532" s="164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</row>
    <row r="533" spans="1:33" s="193" customFormat="1" ht="16.5" thickTop="1" thickBot="1" x14ac:dyDescent="0.4">
      <c r="A533" s="185" t="s">
        <v>1666</v>
      </c>
      <c r="B533" s="186" t="s">
        <v>1119</v>
      </c>
      <c r="C533" s="187" t="s">
        <v>1129</v>
      </c>
      <c r="D533" s="187" t="s">
        <v>1127</v>
      </c>
      <c r="E533" s="188">
        <v>39545</v>
      </c>
      <c r="F533" s="174"/>
      <c r="G533" s="175"/>
      <c r="H533" s="189"/>
      <c r="I533" s="190">
        <v>84170</v>
      </c>
      <c r="J533" s="186">
        <v>2</v>
      </c>
      <c r="K533" s="177"/>
      <c r="L533" s="177"/>
      <c r="M533" s="164"/>
      <c r="N533" s="164"/>
      <c r="O533" s="164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</row>
    <row r="534" spans="1:33" s="193" customFormat="1" ht="16.5" thickTop="1" thickBot="1" x14ac:dyDescent="0.4">
      <c r="A534" s="179" t="s">
        <v>1667</v>
      </c>
      <c r="B534" s="180" t="s">
        <v>1124</v>
      </c>
      <c r="C534" s="181" t="s">
        <v>1131</v>
      </c>
      <c r="D534" s="181" t="s">
        <v>1116</v>
      </c>
      <c r="E534" s="182">
        <v>40752</v>
      </c>
      <c r="F534" s="174"/>
      <c r="G534" s="175"/>
      <c r="H534" s="183" t="s">
        <v>707</v>
      </c>
      <c r="I534" s="184">
        <v>37620</v>
      </c>
      <c r="J534" s="180">
        <v>5</v>
      </c>
      <c r="K534" s="177"/>
      <c r="L534" s="177"/>
      <c r="M534" s="164"/>
      <c r="N534" s="164"/>
      <c r="O534" s="16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</row>
    <row r="535" spans="1:33" s="193" customFormat="1" ht="16.5" thickTop="1" thickBot="1" x14ac:dyDescent="0.4">
      <c r="A535" s="185" t="s">
        <v>1668</v>
      </c>
      <c r="B535" s="186" t="s">
        <v>1124</v>
      </c>
      <c r="C535" s="187" t="s">
        <v>1186</v>
      </c>
      <c r="D535" s="187" t="s">
        <v>1127</v>
      </c>
      <c r="E535" s="188">
        <v>40470</v>
      </c>
      <c r="F535" s="174"/>
      <c r="G535" s="175"/>
      <c r="H535" s="189"/>
      <c r="I535" s="190">
        <v>76930</v>
      </c>
      <c r="J535" s="186">
        <v>1</v>
      </c>
      <c r="K535" s="177"/>
      <c r="L535" s="177"/>
      <c r="M535" s="164"/>
      <c r="N535" s="164"/>
      <c r="O535" s="164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</row>
    <row r="536" spans="1:33" s="193" customFormat="1" ht="16.5" thickTop="1" thickBot="1" x14ac:dyDescent="0.4">
      <c r="A536" s="185" t="s">
        <v>1669</v>
      </c>
      <c r="B536" s="186" t="s">
        <v>1119</v>
      </c>
      <c r="C536" s="187" t="s">
        <v>1129</v>
      </c>
      <c r="D536" s="187" t="s">
        <v>1116</v>
      </c>
      <c r="E536" s="188">
        <v>40469</v>
      </c>
      <c r="F536" s="174"/>
      <c r="G536" s="175"/>
      <c r="H536" s="189" t="s">
        <v>1136</v>
      </c>
      <c r="I536" s="190">
        <v>45480</v>
      </c>
      <c r="J536" s="186">
        <v>4</v>
      </c>
      <c r="K536" s="177"/>
      <c r="L536" s="177"/>
      <c r="M536" s="164"/>
      <c r="N536" s="164"/>
      <c r="O536" s="164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</row>
    <row r="537" spans="1:33" s="193" customFormat="1" ht="16.5" thickTop="1" thickBot="1" x14ac:dyDescent="0.4">
      <c r="A537" s="185" t="s">
        <v>1670</v>
      </c>
      <c r="B537" s="186" t="s">
        <v>1162</v>
      </c>
      <c r="C537" s="187" t="s">
        <v>1129</v>
      </c>
      <c r="D537" s="187" t="s">
        <v>1116</v>
      </c>
      <c r="E537" s="188">
        <v>39972</v>
      </c>
      <c r="F537" s="174"/>
      <c r="G537" s="175"/>
      <c r="H537" s="189" t="s">
        <v>1117</v>
      </c>
      <c r="I537" s="190">
        <v>78170</v>
      </c>
      <c r="J537" s="186">
        <v>5</v>
      </c>
      <c r="K537" s="177"/>
      <c r="L537" s="177"/>
      <c r="M537" s="164"/>
      <c r="N537" s="164"/>
      <c r="O537" s="164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</row>
    <row r="538" spans="1:33" s="193" customFormat="1" ht="16.5" thickTop="1" thickBot="1" x14ac:dyDescent="0.4">
      <c r="A538" s="179" t="s">
        <v>1671</v>
      </c>
      <c r="B538" s="180" t="s">
        <v>1119</v>
      </c>
      <c r="C538" s="181" t="s">
        <v>1134</v>
      </c>
      <c r="D538" s="181" t="s">
        <v>1116</v>
      </c>
      <c r="E538" s="182">
        <v>41186</v>
      </c>
      <c r="F538" s="174"/>
      <c r="G538" s="175"/>
      <c r="H538" s="183" t="s">
        <v>712</v>
      </c>
      <c r="I538" s="184">
        <v>46910</v>
      </c>
      <c r="J538" s="180">
        <v>3</v>
      </c>
      <c r="K538" s="177"/>
      <c r="L538" s="177"/>
      <c r="M538" s="164"/>
      <c r="N538" s="164"/>
      <c r="O538" s="164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</row>
    <row r="539" spans="1:33" s="193" customFormat="1" ht="16.5" thickTop="1" thickBot="1" x14ac:dyDescent="0.4">
      <c r="A539" s="179" t="s">
        <v>1672</v>
      </c>
      <c r="B539" s="180" t="s">
        <v>1162</v>
      </c>
      <c r="C539" s="181" t="s">
        <v>1184</v>
      </c>
      <c r="D539" s="181" t="s">
        <v>1127</v>
      </c>
      <c r="E539" s="182">
        <v>40508</v>
      </c>
      <c r="F539" s="174"/>
      <c r="G539" s="175"/>
      <c r="H539" s="183"/>
      <c r="I539" s="184">
        <v>58130</v>
      </c>
      <c r="J539" s="180">
        <v>2</v>
      </c>
      <c r="K539" s="177"/>
      <c r="L539" s="177"/>
      <c r="M539" s="164"/>
      <c r="N539" s="164"/>
      <c r="O539" s="164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</row>
    <row r="540" spans="1:33" s="193" customFormat="1" ht="16.5" thickTop="1" thickBot="1" x14ac:dyDescent="0.4">
      <c r="A540" s="185" t="s">
        <v>1673</v>
      </c>
      <c r="B540" s="186" t="s">
        <v>1162</v>
      </c>
      <c r="C540" s="187" t="s">
        <v>1217</v>
      </c>
      <c r="D540" s="187" t="s">
        <v>1116</v>
      </c>
      <c r="E540" s="188">
        <v>40125</v>
      </c>
      <c r="F540" s="174"/>
      <c r="G540" s="175"/>
      <c r="H540" s="189" t="s">
        <v>707</v>
      </c>
      <c r="I540" s="190">
        <v>85300</v>
      </c>
      <c r="J540" s="186">
        <v>2</v>
      </c>
      <c r="K540" s="177"/>
      <c r="L540" s="177"/>
      <c r="M540" s="164"/>
      <c r="N540" s="164"/>
      <c r="O540" s="164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</row>
    <row r="541" spans="1:33" s="193" customFormat="1" ht="16.5" thickTop="1" thickBot="1" x14ac:dyDescent="0.4">
      <c r="A541" s="185" t="s">
        <v>1674</v>
      </c>
      <c r="B541" s="186" t="s">
        <v>1119</v>
      </c>
      <c r="C541" s="187" t="s">
        <v>1129</v>
      </c>
      <c r="D541" s="187" t="s">
        <v>1127</v>
      </c>
      <c r="E541" s="188">
        <v>39092</v>
      </c>
      <c r="F541" s="174"/>
      <c r="G541" s="175"/>
      <c r="H541" s="189"/>
      <c r="I541" s="190">
        <v>73990</v>
      </c>
      <c r="J541" s="186">
        <v>3</v>
      </c>
      <c r="K541" s="177"/>
      <c r="L541" s="177"/>
      <c r="M541" s="164"/>
      <c r="N541" s="164"/>
      <c r="O541" s="164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</row>
    <row r="542" spans="1:33" s="193" customFormat="1" ht="16.5" thickTop="1" thickBot="1" x14ac:dyDescent="0.4">
      <c r="A542" s="179" t="s">
        <v>1675</v>
      </c>
      <c r="B542" s="180" t="s">
        <v>1162</v>
      </c>
      <c r="C542" s="181" t="s">
        <v>1129</v>
      </c>
      <c r="D542" s="181" t="s">
        <v>1127</v>
      </c>
      <c r="E542" s="182">
        <v>38475</v>
      </c>
      <c r="F542" s="174"/>
      <c r="G542" s="175"/>
      <c r="H542" s="183"/>
      <c r="I542" s="184">
        <v>25130</v>
      </c>
      <c r="J542" s="180">
        <v>5</v>
      </c>
      <c r="K542" s="177"/>
      <c r="L542" s="177"/>
      <c r="M542" s="164"/>
      <c r="N542" s="164"/>
      <c r="O542" s="164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</row>
    <row r="543" spans="1:33" s="193" customFormat="1" ht="16.5" thickTop="1" thickBot="1" x14ac:dyDescent="0.4">
      <c r="A543" s="185" t="s">
        <v>1676</v>
      </c>
      <c r="B543" s="186" t="s">
        <v>1138</v>
      </c>
      <c r="C543" s="187" t="s">
        <v>1186</v>
      </c>
      <c r="D543" s="187" t="s">
        <v>1127</v>
      </c>
      <c r="E543" s="188">
        <v>40983</v>
      </c>
      <c r="F543" s="174"/>
      <c r="G543" s="175"/>
      <c r="H543" s="189"/>
      <c r="I543" s="190">
        <v>64460</v>
      </c>
      <c r="J543" s="186">
        <v>1</v>
      </c>
      <c r="K543" s="177"/>
      <c r="L543" s="177"/>
      <c r="M543" s="164"/>
      <c r="N543" s="164"/>
      <c r="O543" s="164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</row>
    <row r="544" spans="1:33" s="193" customFormat="1" ht="16.5" thickTop="1" thickBot="1" x14ac:dyDescent="0.4">
      <c r="A544" s="185" t="s">
        <v>1677</v>
      </c>
      <c r="B544" s="186" t="s">
        <v>1114</v>
      </c>
      <c r="C544" s="187" t="s">
        <v>1186</v>
      </c>
      <c r="D544" s="187" t="s">
        <v>1116</v>
      </c>
      <c r="E544" s="188">
        <v>41200</v>
      </c>
      <c r="F544" s="174"/>
      <c r="G544" s="175"/>
      <c r="H544" s="189" t="s">
        <v>707</v>
      </c>
      <c r="I544" s="190">
        <v>71670</v>
      </c>
      <c r="J544" s="186">
        <v>4</v>
      </c>
      <c r="K544" s="177"/>
      <c r="L544" s="177"/>
      <c r="M544" s="164"/>
      <c r="N544" s="164"/>
      <c r="O544" s="16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</row>
    <row r="545" spans="1:33" s="193" customFormat="1" ht="16.5" thickTop="1" thickBot="1" x14ac:dyDescent="0.4">
      <c r="A545" s="179" t="s">
        <v>1678</v>
      </c>
      <c r="B545" s="180" t="s">
        <v>1119</v>
      </c>
      <c r="C545" s="181" t="s">
        <v>1148</v>
      </c>
      <c r="D545" s="181" t="s">
        <v>1143</v>
      </c>
      <c r="E545" s="182">
        <v>40467</v>
      </c>
      <c r="F545" s="174"/>
      <c r="G545" s="175"/>
      <c r="H545" s="183"/>
      <c r="I545" s="184">
        <v>21668</v>
      </c>
      <c r="J545" s="180">
        <v>4</v>
      </c>
      <c r="K545" s="177"/>
      <c r="L545" s="177"/>
      <c r="M545" s="164"/>
      <c r="N545" s="164"/>
      <c r="O545" s="164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</row>
    <row r="546" spans="1:33" s="193" customFormat="1" ht="16.5" thickTop="1" thickBot="1" x14ac:dyDescent="0.4">
      <c r="A546" s="185" t="s">
        <v>1679</v>
      </c>
      <c r="B546" s="186" t="s">
        <v>1119</v>
      </c>
      <c r="C546" s="187" t="s">
        <v>1186</v>
      </c>
      <c r="D546" s="187" t="s">
        <v>1116</v>
      </c>
      <c r="E546" s="188">
        <v>40085</v>
      </c>
      <c r="F546" s="174"/>
      <c r="G546" s="175"/>
      <c r="H546" s="189" t="s">
        <v>1117</v>
      </c>
      <c r="I546" s="190">
        <v>41490</v>
      </c>
      <c r="J546" s="186">
        <v>5</v>
      </c>
      <c r="K546" s="177"/>
      <c r="L546" s="177"/>
      <c r="M546" s="164"/>
      <c r="N546" s="164"/>
      <c r="O546" s="164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</row>
    <row r="547" spans="1:33" s="193" customFormat="1" ht="16.5" thickTop="1" thickBot="1" x14ac:dyDescent="0.4">
      <c r="A547" s="179" t="s">
        <v>1680</v>
      </c>
      <c r="B547" s="180" t="s">
        <v>1138</v>
      </c>
      <c r="C547" s="181" t="s">
        <v>1184</v>
      </c>
      <c r="D547" s="181" t="s">
        <v>1116</v>
      </c>
      <c r="E547" s="182">
        <v>41703</v>
      </c>
      <c r="F547" s="174"/>
      <c r="G547" s="175"/>
      <c r="H547" s="183" t="s">
        <v>1117</v>
      </c>
      <c r="I547" s="184">
        <v>30350</v>
      </c>
      <c r="J547" s="180">
        <v>1</v>
      </c>
      <c r="K547" s="177"/>
      <c r="L547" s="177"/>
      <c r="M547" s="164"/>
      <c r="N547" s="164"/>
      <c r="O547" s="164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</row>
    <row r="548" spans="1:33" s="193" customFormat="1" ht="16.5" thickTop="1" thickBot="1" x14ac:dyDescent="0.4">
      <c r="A548" s="185" t="s">
        <v>1681</v>
      </c>
      <c r="B548" s="186" t="s">
        <v>1114</v>
      </c>
      <c r="C548" s="187" t="s">
        <v>1129</v>
      </c>
      <c r="D548" s="187" t="s">
        <v>1135</v>
      </c>
      <c r="E548" s="188">
        <v>40302</v>
      </c>
      <c r="F548" s="174"/>
      <c r="G548" s="175"/>
      <c r="H548" s="189" t="s">
        <v>1117</v>
      </c>
      <c r="I548" s="190">
        <v>46285</v>
      </c>
      <c r="J548" s="186">
        <v>5</v>
      </c>
      <c r="K548" s="177"/>
      <c r="L548" s="177"/>
      <c r="M548" s="164"/>
      <c r="N548" s="164"/>
      <c r="O548" s="164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</row>
    <row r="549" spans="1:33" s="193" customFormat="1" ht="16.5" thickTop="1" thickBot="1" x14ac:dyDescent="0.4">
      <c r="A549" s="179" t="s">
        <v>1682</v>
      </c>
      <c r="B549" s="180" t="s">
        <v>1114</v>
      </c>
      <c r="C549" s="181" t="s">
        <v>1186</v>
      </c>
      <c r="D549" s="181" t="s">
        <v>1116</v>
      </c>
      <c r="E549" s="182">
        <v>40212</v>
      </c>
      <c r="F549" s="174"/>
      <c r="G549" s="175"/>
      <c r="H549" s="183" t="s">
        <v>1117</v>
      </c>
      <c r="I549" s="184">
        <v>61030</v>
      </c>
      <c r="J549" s="180">
        <v>3</v>
      </c>
      <c r="K549" s="177"/>
      <c r="L549" s="177"/>
      <c r="M549" s="164"/>
      <c r="N549" s="164"/>
      <c r="O549" s="164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</row>
    <row r="550" spans="1:33" s="193" customFormat="1" ht="16.5" thickTop="1" thickBot="1" x14ac:dyDescent="0.4">
      <c r="A550" s="179" t="s">
        <v>1683</v>
      </c>
      <c r="B550" s="180" t="s">
        <v>1114</v>
      </c>
      <c r="C550" s="181" t="s">
        <v>1217</v>
      </c>
      <c r="D550" s="181" t="s">
        <v>1116</v>
      </c>
      <c r="E550" s="182">
        <v>38751</v>
      </c>
      <c r="F550" s="174"/>
      <c r="G550" s="175"/>
      <c r="H550" s="183" t="s">
        <v>1117</v>
      </c>
      <c r="I550" s="184">
        <v>60830</v>
      </c>
      <c r="J550" s="180">
        <v>2</v>
      </c>
      <c r="K550" s="177"/>
      <c r="L550" s="177"/>
      <c r="M550" s="164"/>
      <c r="N550" s="164"/>
      <c r="O550" s="164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</row>
    <row r="551" spans="1:33" s="193" customFormat="1" ht="16.5" thickTop="1" thickBot="1" x14ac:dyDescent="0.4">
      <c r="A551" s="179" t="s">
        <v>1684</v>
      </c>
      <c r="B551" s="180" t="s">
        <v>1119</v>
      </c>
      <c r="C551" s="181" t="s">
        <v>1141</v>
      </c>
      <c r="D551" s="181" t="s">
        <v>1116</v>
      </c>
      <c r="E551" s="182">
        <v>40373</v>
      </c>
      <c r="F551" s="174"/>
      <c r="G551" s="175"/>
      <c r="H551" s="183" t="s">
        <v>712</v>
      </c>
      <c r="I551" s="184">
        <v>36890</v>
      </c>
      <c r="J551" s="180">
        <v>1</v>
      </c>
      <c r="K551" s="177"/>
      <c r="L551" s="177"/>
      <c r="M551" s="164"/>
      <c r="N551" s="164"/>
      <c r="O551" s="164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</row>
    <row r="552" spans="1:33" s="193" customFormat="1" ht="16.5" thickTop="1" thickBot="1" x14ac:dyDescent="0.4">
      <c r="A552" s="179" t="s">
        <v>1685</v>
      </c>
      <c r="B552" s="180" t="s">
        <v>1124</v>
      </c>
      <c r="C552" s="181" t="s">
        <v>1129</v>
      </c>
      <c r="D552" s="181" t="s">
        <v>1116</v>
      </c>
      <c r="E552" s="182">
        <v>40097</v>
      </c>
      <c r="F552" s="174"/>
      <c r="G552" s="175"/>
      <c r="H552" s="183" t="s">
        <v>1136</v>
      </c>
      <c r="I552" s="184">
        <v>70020</v>
      </c>
      <c r="J552" s="180">
        <v>3</v>
      </c>
      <c r="K552" s="177"/>
      <c r="L552" s="177"/>
      <c r="M552" s="164"/>
      <c r="N552" s="164"/>
      <c r="O552" s="164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</row>
    <row r="553" spans="1:33" ht="16.5" thickTop="1" thickBot="1" x14ac:dyDescent="0.4">
      <c r="A553" s="185" t="s">
        <v>1686</v>
      </c>
      <c r="B553" s="186" t="s">
        <v>1124</v>
      </c>
      <c r="C553" s="187" t="s">
        <v>1170</v>
      </c>
      <c r="D553" s="187" t="s">
        <v>1116</v>
      </c>
      <c r="E553" s="188">
        <v>41007</v>
      </c>
      <c r="F553" s="174"/>
      <c r="G553" s="175"/>
      <c r="H553" s="189" t="s">
        <v>1117</v>
      </c>
      <c r="I553" s="190">
        <v>37020</v>
      </c>
      <c r="J553" s="186">
        <v>2</v>
      </c>
      <c r="K553" s="177"/>
      <c r="L553" s="177"/>
    </row>
    <row r="554" spans="1:33" ht="16.5" thickTop="1" thickBot="1" x14ac:dyDescent="0.4">
      <c r="A554" s="179" t="s">
        <v>1687</v>
      </c>
      <c r="B554" s="180" t="s">
        <v>1119</v>
      </c>
      <c r="C554" s="181" t="s">
        <v>1186</v>
      </c>
      <c r="D554" s="181" t="s">
        <v>1127</v>
      </c>
      <c r="E554" s="182">
        <v>42445</v>
      </c>
      <c r="F554" s="174"/>
      <c r="G554" s="175"/>
      <c r="H554" s="183"/>
      <c r="I554" s="184">
        <v>74740</v>
      </c>
      <c r="J554" s="180">
        <v>5</v>
      </c>
      <c r="K554" s="177"/>
      <c r="L554" s="177"/>
    </row>
    <row r="555" spans="1:33" ht="16.5" thickTop="1" thickBot="1" x14ac:dyDescent="0.4">
      <c r="A555" s="185" t="s">
        <v>1688</v>
      </c>
      <c r="B555" s="186" t="s">
        <v>1162</v>
      </c>
      <c r="C555" s="187" t="s">
        <v>1115</v>
      </c>
      <c r="D555" s="187" t="s">
        <v>1135</v>
      </c>
      <c r="E555" s="188">
        <v>40225</v>
      </c>
      <c r="F555" s="174"/>
      <c r="G555" s="175"/>
      <c r="H555" s="189" t="s">
        <v>1132</v>
      </c>
      <c r="I555" s="190">
        <v>39530</v>
      </c>
      <c r="J555" s="186">
        <v>5</v>
      </c>
      <c r="K555" s="177"/>
      <c r="L555" s="177"/>
    </row>
    <row r="556" spans="1:33" ht="16.5" thickTop="1" thickBot="1" x14ac:dyDescent="0.4">
      <c r="A556" s="179" t="s">
        <v>1689</v>
      </c>
      <c r="B556" s="180" t="s">
        <v>1114</v>
      </c>
      <c r="C556" s="181" t="s">
        <v>1146</v>
      </c>
      <c r="D556" s="181" t="s">
        <v>1135</v>
      </c>
      <c r="E556" s="182">
        <v>40570</v>
      </c>
      <c r="F556" s="174"/>
      <c r="G556" s="175"/>
      <c r="H556" s="183" t="s">
        <v>1117</v>
      </c>
      <c r="I556" s="184">
        <v>17205</v>
      </c>
      <c r="J556" s="180">
        <v>5</v>
      </c>
      <c r="K556" s="177"/>
      <c r="L556" s="177"/>
    </row>
    <row r="557" spans="1:33" ht="16.5" thickTop="1" thickBot="1" x14ac:dyDescent="0.4">
      <c r="A557" s="179" t="s">
        <v>1690</v>
      </c>
      <c r="B557" s="180" t="s">
        <v>1114</v>
      </c>
      <c r="C557" s="181" t="s">
        <v>1146</v>
      </c>
      <c r="D557" s="181" t="s">
        <v>1116</v>
      </c>
      <c r="E557" s="182">
        <v>40250</v>
      </c>
      <c r="F557" s="174"/>
      <c r="G557" s="175"/>
      <c r="H557" s="183" t="s">
        <v>707</v>
      </c>
      <c r="I557" s="184">
        <v>33590</v>
      </c>
      <c r="J557" s="180">
        <v>5</v>
      </c>
      <c r="K557" s="177"/>
      <c r="L557" s="177"/>
    </row>
    <row r="558" spans="1:33" ht="16.5" thickTop="1" thickBot="1" x14ac:dyDescent="0.4">
      <c r="A558" s="179" t="s">
        <v>1691</v>
      </c>
      <c r="B558" s="180" t="s">
        <v>1119</v>
      </c>
      <c r="C558" s="181" t="s">
        <v>1168</v>
      </c>
      <c r="D558" s="181" t="s">
        <v>1116</v>
      </c>
      <c r="E558" s="182">
        <v>40442</v>
      </c>
      <c r="F558" s="174"/>
      <c r="G558" s="175"/>
      <c r="H558" s="183" t="s">
        <v>1117</v>
      </c>
      <c r="I558" s="184">
        <v>66740</v>
      </c>
      <c r="J558" s="180">
        <v>2</v>
      </c>
      <c r="K558" s="177"/>
      <c r="L558" s="177"/>
    </row>
    <row r="559" spans="1:33" ht="16.5" thickTop="1" thickBot="1" x14ac:dyDescent="0.4">
      <c r="A559" s="185" t="s">
        <v>1692</v>
      </c>
      <c r="B559" s="186" t="s">
        <v>1124</v>
      </c>
      <c r="C559" s="187" t="s">
        <v>1141</v>
      </c>
      <c r="D559" s="187" t="s">
        <v>1116</v>
      </c>
      <c r="E559" s="188">
        <v>40399</v>
      </c>
      <c r="F559" s="174"/>
      <c r="G559" s="175"/>
      <c r="H559" s="189" t="s">
        <v>1136</v>
      </c>
      <c r="I559" s="190">
        <v>72700</v>
      </c>
      <c r="J559" s="186">
        <v>5</v>
      </c>
      <c r="K559" s="177"/>
      <c r="L559" s="177"/>
    </row>
    <row r="560" spans="1:33" ht="16.5" thickTop="1" thickBot="1" x14ac:dyDescent="0.4">
      <c r="A560" s="179" t="s">
        <v>1693</v>
      </c>
      <c r="B560" s="180" t="s">
        <v>1114</v>
      </c>
      <c r="C560" s="181" t="s">
        <v>1170</v>
      </c>
      <c r="D560" s="181" t="s">
        <v>1116</v>
      </c>
      <c r="E560" s="182">
        <v>39180</v>
      </c>
      <c r="F560" s="174"/>
      <c r="G560" s="175"/>
      <c r="H560" s="183" t="s">
        <v>1132</v>
      </c>
      <c r="I560" s="184">
        <v>86540</v>
      </c>
      <c r="J560" s="180">
        <v>4</v>
      </c>
      <c r="K560" s="177"/>
      <c r="L560" s="177"/>
    </row>
    <row r="561" spans="1:12" ht="16.5" thickTop="1" thickBot="1" x14ac:dyDescent="0.4">
      <c r="A561" s="179" t="s">
        <v>1694</v>
      </c>
      <c r="B561" s="180" t="s">
        <v>1162</v>
      </c>
      <c r="C561" s="181" t="s">
        <v>1203</v>
      </c>
      <c r="D561" s="181" t="s">
        <v>1127</v>
      </c>
      <c r="E561" s="182">
        <v>37768</v>
      </c>
      <c r="F561" s="174"/>
      <c r="G561" s="175"/>
      <c r="H561" s="183" t="s">
        <v>707</v>
      </c>
      <c r="I561" s="184">
        <v>69410</v>
      </c>
      <c r="J561" s="180">
        <v>4</v>
      </c>
      <c r="K561" s="177"/>
      <c r="L561" s="177"/>
    </row>
    <row r="562" spans="1:12" ht="16.5" thickTop="1" thickBot="1" x14ac:dyDescent="0.4">
      <c r="A562" s="185" t="s">
        <v>1695</v>
      </c>
      <c r="B562" s="186" t="s">
        <v>1124</v>
      </c>
      <c r="C562" s="187" t="s">
        <v>1131</v>
      </c>
      <c r="D562" s="187" t="s">
        <v>1127</v>
      </c>
      <c r="E562" s="188">
        <v>40263</v>
      </c>
      <c r="F562" s="174"/>
      <c r="G562" s="175"/>
      <c r="H562" s="189"/>
      <c r="I562" s="190">
        <v>35260</v>
      </c>
      <c r="J562" s="186">
        <v>2</v>
      </c>
      <c r="K562" s="177"/>
      <c r="L562" s="177"/>
    </row>
    <row r="563" spans="1:12" ht="16.5" thickTop="1" thickBot="1" x14ac:dyDescent="0.4">
      <c r="A563" s="185" t="s">
        <v>1696</v>
      </c>
      <c r="B563" s="186" t="s">
        <v>1114</v>
      </c>
      <c r="C563" s="187" t="s">
        <v>1170</v>
      </c>
      <c r="D563" s="187" t="s">
        <v>1116</v>
      </c>
      <c r="E563" s="188">
        <v>38834</v>
      </c>
      <c r="F563" s="174"/>
      <c r="G563" s="175"/>
      <c r="H563" s="189" t="s">
        <v>1117</v>
      </c>
      <c r="I563" s="190">
        <v>81640</v>
      </c>
      <c r="J563" s="186">
        <v>4</v>
      </c>
      <c r="K563" s="177"/>
      <c r="L563" s="177"/>
    </row>
    <row r="564" spans="1:12" ht="16.5" thickTop="1" thickBot="1" x14ac:dyDescent="0.4">
      <c r="A564" s="185" t="s">
        <v>1697</v>
      </c>
      <c r="B564" s="186" t="s">
        <v>1114</v>
      </c>
      <c r="C564" s="187" t="s">
        <v>1121</v>
      </c>
      <c r="D564" s="187" t="s">
        <v>1116</v>
      </c>
      <c r="E564" s="188">
        <v>40470</v>
      </c>
      <c r="F564" s="174"/>
      <c r="G564" s="175"/>
      <c r="H564" s="189" t="s">
        <v>707</v>
      </c>
      <c r="I564" s="190">
        <v>42620</v>
      </c>
      <c r="J564" s="186">
        <v>3</v>
      </c>
      <c r="K564" s="177"/>
      <c r="L564" s="177"/>
    </row>
    <row r="565" spans="1:12" ht="16.5" thickTop="1" thickBot="1" x14ac:dyDescent="0.4">
      <c r="A565" s="185" t="s">
        <v>1698</v>
      </c>
      <c r="B565" s="186" t="s">
        <v>1124</v>
      </c>
      <c r="C565" s="187" t="s">
        <v>1134</v>
      </c>
      <c r="D565" s="187" t="s">
        <v>1116</v>
      </c>
      <c r="E565" s="188">
        <v>40941</v>
      </c>
      <c r="F565" s="174"/>
      <c r="G565" s="175"/>
      <c r="H565" s="189" t="s">
        <v>1117</v>
      </c>
      <c r="I565" s="190">
        <v>26360</v>
      </c>
      <c r="J565" s="186">
        <v>1</v>
      </c>
      <c r="K565" s="177"/>
      <c r="L565" s="177"/>
    </row>
    <row r="566" spans="1:12" ht="16.5" thickTop="1" thickBot="1" x14ac:dyDescent="0.4">
      <c r="A566" s="179" t="s">
        <v>1699</v>
      </c>
      <c r="B566" s="180" t="s">
        <v>1119</v>
      </c>
      <c r="C566" s="181" t="s">
        <v>1141</v>
      </c>
      <c r="D566" s="181" t="s">
        <v>1116</v>
      </c>
      <c r="E566" s="182">
        <v>40143</v>
      </c>
      <c r="F566" s="174"/>
      <c r="G566" s="175"/>
      <c r="H566" s="183" t="s">
        <v>707</v>
      </c>
      <c r="I566" s="184">
        <v>65880</v>
      </c>
      <c r="J566" s="180">
        <v>5</v>
      </c>
      <c r="K566" s="177"/>
      <c r="L566" s="177"/>
    </row>
    <row r="567" spans="1:12" ht="16.5" thickTop="1" thickBot="1" x14ac:dyDescent="0.4">
      <c r="A567" s="185" t="s">
        <v>1700</v>
      </c>
      <c r="B567" s="186" t="s">
        <v>1138</v>
      </c>
      <c r="C567" s="187" t="s">
        <v>1170</v>
      </c>
      <c r="D567" s="187" t="s">
        <v>1127</v>
      </c>
      <c r="E567" s="188">
        <v>38391</v>
      </c>
      <c r="F567" s="174"/>
      <c r="G567" s="175"/>
      <c r="H567" s="189"/>
      <c r="I567" s="190">
        <v>31270</v>
      </c>
      <c r="J567" s="186">
        <v>5</v>
      </c>
      <c r="K567" s="177"/>
      <c r="L567" s="177"/>
    </row>
    <row r="568" spans="1:12" ht="16.5" thickTop="1" thickBot="1" x14ac:dyDescent="0.4">
      <c r="A568" s="179" t="s">
        <v>1701</v>
      </c>
      <c r="B568" s="180" t="s">
        <v>1124</v>
      </c>
      <c r="C568" s="181" t="s">
        <v>1170</v>
      </c>
      <c r="D568" s="181" t="s">
        <v>1116</v>
      </c>
      <c r="E568" s="182">
        <v>40592</v>
      </c>
      <c r="F568" s="174"/>
      <c r="G568" s="175"/>
      <c r="H568" s="183" t="s">
        <v>1117</v>
      </c>
      <c r="I568" s="184">
        <v>48990</v>
      </c>
      <c r="J568" s="180">
        <v>5</v>
      </c>
      <c r="K568" s="177"/>
      <c r="L568" s="177"/>
    </row>
    <row r="569" spans="1:12" ht="16.5" thickTop="1" thickBot="1" x14ac:dyDescent="0.4">
      <c r="A569" s="185" t="s">
        <v>1702</v>
      </c>
      <c r="B569" s="186" t="s">
        <v>1140</v>
      </c>
      <c r="C569" s="187" t="s">
        <v>1129</v>
      </c>
      <c r="D569" s="187" t="s">
        <v>1116</v>
      </c>
      <c r="E569" s="188">
        <v>40175</v>
      </c>
      <c r="F569" s="174"/>
      <c r="G569" s="175"/>
      <c r="H569" s="189" t="s">
        <v>1132</v>
      </c>
      <c r="I569" s="190">
        <v>34690</v>
      </c>
      <c r="J569" s="186">
        <v>2</v>
      </c>
      <c r="K569" s="177"/>
      <c r="L569" s="177"/>
    </row>
    <row r="570" spans="1:12" ht="16.5" thickTop="1" thickBot="1" x14ac:dyDescent="0.4">
      <c r="A570" s="185" t="s">
        <v>1703</v>
      </c>
      <c r="B570" s="186" t="s">
        <v>1138</v>
      </c>
      <c r="C570" s="187" t="s">
        <v>1129</v>
      </c>
      <c r="D570" s="187" t="s">
        <v>1116</v>
      </c>
      <c r="E570" s="188">
        <v>39168</v>
      </c>
      <c r="F570" s="174"/>
      <c r="G570" s="175"/>
      <c r="H570" s="189" t="s">
        <v>1117</v>
      </c>
      <c r="I570" s="190">
        <v>24300</v>
      </c>
      <c r="J570" s="186">
        <v>3</v>
      </c>
      <c r="K570" s="177"/>
      <c r="L570" s="177"/>
    </row>
    <row r="571" spans="1:12" ht="16.5" thickTop="1" thickBot="1" x14ac:dyDescent="0.4">
      <c r="A571" s="179" t="s">
        <v>1704</v>
      </c>
      <c r="B571" s="180" t="s">
        <v>1124</v>
      </c>
      <c r="C571" s="181" t="s">
        <v>1121</v>
      </c>
      <c r="D571" s="181" t="s">
        <v>1127</v>
      </c>
      <c r="E571" s="182">
        <v>39274</v>
      </c>
      <c r="F571" s="174"/>
      <c r="G571" s="175"/>
      <c r="H571" s="183"/>
      <c r="I571" s="184">
        <v>64090</v>
      </c>
      <c r="J571" s="180">
        <v>2</v>
      </c>
      <c r="K571" s="177"/>
      <c r="L571" s="177"/>
    </row>
    <row r="572" spans="1:12" ht="16.5" thickTop="1" thickBot="1" x14ac:dyDescent="0.4">
      <c r="A572" s="185" t="s">
        <v>1705</v>
      </c>
      <c r="B572" s="186" t="s">
        <v>1114</v>
      </c>
      <c r="C572" s="187" t="s">
        <v>1129</v>
      </c>
      <c r="D572" s="187" t="s">
        <v>1116</v>
      </c>
      <c r="E572" s="188">
        <v>39760</v>
      </c>
      <c r="F572" s="174"/>
      <c r="G572" s="175"/>
      <c r="H572" s="189" t="s">
        <v>1117</v>
      </c>
      <c r="I572" s="190">
        <v>61060</v>
      </c>
      <c r="J572" s="186">
        <v>5</v>
      </c>
      <c r="K572" s="177"/>
      <c r="L572" s="177"/>
    </row>
    <row r="573" spans="1:12" ht="16.5" thickTop="1" thickBot="1" x14ac:dyDescent="0.4">
      <c r="A573" s="179" t="s">
        <v>1706</v>
      </c>
      <c r="B573" s="180" t="s">
        <v>1138</v>
      </c>
      <c r="C573" s="181" t="s">
        <v>1129</v>
      </c>
      <c r="D573" s="181" t="s">
        <v>1135</v>
      </c>
      <c r="E573" s="182">
        <v>39697</v>
      </c>
      <c r="F573" s="174"/>
      <c r="G573" s="175"/>
      <c r="H573" s="183" t="s">
        <v>1136</v>
      </c>
      <c r="I573" s="184">
        <v>15260</v>
      </c>
      <c r="J573" s="180">
        <v>2</v>
      </c>
      <c r="K573" s="177"/>
      <c r="L573" s="177"/>
    </row>
    <row r="574" spans="1:12" ht="16.5" thickTop="1" thickBot="1" x14ac:dyDescent="0.4">
      <c r="A574" s="185" t="s">
        <v>1707</v>
      </c>
      <c r="B574" s="186" t="s">
        <v>1114</v>
      </c>
      <c r="C574" s="187" t="s">
        <v>1186</v>
      </c>
      <c r="D574" s="187" t="s">
        <v>1116</v>
      </c>
      <c r="E574" s="188">
        <v>41051</v>
      </c>
      <c r="F574" s="174"/>
      <c r="G574" s="175"/>
      <c r="H574" s="189" t="s">
        <v>1136</v>
      </c>
      <c r="I574" s="190">
        <v>31830</v>
      </c>
      <c r="J574" s="186">
        <v>3</v>
      </c>
      <c r="K574" s="177"/>
      <c r="L574" s="177"/>
    </row>
    <row r="575" spans="1:12" ht="16.5" thickTop="1" thickBot="1" x14ac:dyDescent="0.4">
      <c r="A575" s="179" t="s">
        <v>1708</v>
      </c>
      <c r="B575" s="180" t="s">
        <v>1138</v>
      </c>
      <c r="C575" s="181" t="s">
        <v>1213</v>
      </c>
      <c r="D575" s="181" t="s">
        <v>1116</v>
      </c>
      <c r="E575" s="182">
        <v>40384</v>
      </c>
      <c r="F575" s="174"/>
      <c r="G575" s="175"/>
      <c r="H575" s="183" t="s">
        <v>1117</v>
      </c>
      <c r="I575" s="184">
        <v>46680</v>
      </c>
      <c r="J575" s="180">
        <v>1</v>
      </c>
      <c r="K575" s="177"/>
      <c r="L575" s="177"/>
    </row>
    <row r="576" spans="1:12" ht="16.5" thickTop="1" thickBot="1" x14ac:dyDescent="0.4">
      <c r="A576" s="185" t="s">
        <v>1709</v>
      </c>
      <c r="B576" s="186" t="s">
        <v>1114</v>
      </c>
      <c r="C576" s="187" t="s">
        <v>1129</v>
      </c>
      <c r="D576" s="187" t="s">
        <v>1116</v>
      </c>
      <c r="E576" s="188">
        <v>40918</v>
      </c>
      <c r="F576" s="174"/>
      <c r="G576" s="175"/>
      <c r="H576" s="189" t="s">
        <v>741</v>
      </c>
      <c r="I576" s="190">
        <v>56900</v>
      </c>
      <c r="J576" s="186">
        <v>5</v>
      </c>
      <c r="K576" s="177"/>
      <c r="L576" s="177"/>
    </row>
    <row r="577" spans="1:33" ht="16.5" thickTop="1" thickBot="1" x14ac:dyDescent="0.4">
      <c r="A577" s="179" t="s">
        <v>1710</v>
      </c>
      <c r="B577" s="180" t="s">
        <v>1162</v>
      </c>
      <c r="C577" s="181" t="s">
        <v>1146</v>
      </c>
      <c r="D577" s="181" t="s">
        <v>1116</v>
      </c>
      <c r="E577" s="182">
        <v>39679</v>
      </c>
      <c r="F577" s="174"/>
      <c r="G577" s="175"/>
      <c r="H577" s="183" t="s">
        <v>1117</v>
      </c>
      <c r="I577" s="184">
        <v>22820</v>
      </c>
      <c r="J577" s="180">
        <v>5</v>
      </c>
      <c r="K577" s="177"/>
      <c r="L577" s="177"/>
    </row>
    <row r="578" spans="1:33" ht="16.5" thickTop="1" thickBot="1" x14ac:dyDescent="0.4">
      <c r="A578" s="179" t="s">
        <v>1711</v>
      </c>
      <c r="B578" s="180" t="s">
        <v>1124</v>
      </c>
      <c r="C578" s="181" t="s">
        <v>1141</v>
      </c>
      <c r="D578" s="181" t="s">
        <v>1135</v>
      </c>
      <c r="E578" s="182">
        <v>39176</v>
      </c>
      <c r="F578" s="174"/>
      <c r="G578" s="175"/>
      <c r="H578" s="183" t="s">
        <v>707</v>
      </c>
      <c r="I578" s="184">
        <v>10700</v>
      </c>
      <c r="J578" s="180">
        <v>4</v>
      </c>
      <c r="K578" s="177"/>
      <c r="L578" s="177"/>
    </row>
    <row r="579" spans="1:33" ht="16.5" thickTop="1" thickBot="1" x14ac:dyDescent="0.4">
      <c r="A579" s="185" t="s">
        <v>1712</v>
      </c>
      <c r="B579" s="186" t="s">
        <v>1114</v>
      </c>
      <c r="C579" s="187" t="s">
        <v>1134</v>
      </c>
      <c r="D579" s="187" t="s">
        <v>1143</v>
      </c>
      <c r="E579" s="188">
        <v>41796</v>
      </c>
      <c r="F579" s="174"/>
      <c r="G579" s="175"/>
      <c r="H579" s="189"/>
      <c r="I579" s="190">
        <v>33512</v>
      </c>
      <c r="J579" s="186">
        <v>4</v>
      </c>
      <c r="K579" s="177"/>
      <c r="L579" s="177"/>
    </row>
    <row r="580" spans="1:33" ht="16.5" thickTop="1" thickBot="1" x14ac:dyDescent="0.4">
      <c r="A580" s="185" t="s">
        <v>1713</v>
      </c>
      <c r="B580" s="186" t="s">
        <v>1119</v>
      </c>
      <c r="C580" s="187" t="s">
        <v>1131</v>
      </c>
      <c r="D580" s="187" t="s">
        <v>1127</v>
      </c>
      <c r="E580" s="188">
        <v>40342</v>
      </c>
      <c r="F580" s="174"/>
      <c r="G580" s="175"/>
      <c r="H580" s="189"/>
      <c r="I580" s="190">
        <v>64470</v>
      </c>
      <c r="J580" s="186">
        <v>3</v>
      </c>
      <c r="K580" s="177"/>
      <c r="L580" s="177"/>
    </row>
    <row r="581" spans="1:33" ht="16.5" thickTop="1" thickBot="1" x14ac:dyDescent="0.4">
      <c r="A581" s="179" t="s">
        <v>1714</v>
      </c>
      <c r="B581" s="180" t="s">
        <v>1124</v>
      </c>
      <c r="C581" s="181" t="s">
        <v>1126</v>
      </c>
      <c r="D581" s="181" t="s">
        <v>1116</v>
      </c>
      <c r="E581" s="182">
        <v>40134</v>
      </c>
      <c r="F581" s="174"/>
      <c r="G581" s="175"/>
      <c r="H581" s="183" t="s">
        <v>712</v>
      </c>
      <c r="I581" s="184">
        <v>71400</v>
      </c>
      <c r="J581" s="180">
        <v>4</v>
      </c>
      <c r="K581" s="177"/>
      <c r="L581" s="177"/>
    </row>
    <row r="582" spans="1:33" ht="16.5" thickTop="1" thickBot="1" x14ac:dyDescent="0.4">
      <c r="A582" s="179" t="s">
        <v>1715</v>
      </c>
      <c r="B582" s="180" t="s">
        <v>1114</v>
      </c>
      <c r="C582" s="181" t="s">
        <v>1121</v>
      </c>
      <c r="D582" s="181" t="s">
        <v>1135</v>
      </c>
      <c r="E582" s="182">
        <v>39138</v>
      </c>
      <c r="F582" s="174"/>
      <c r="G582" s="175"/>
      <c r="H582" s="183" t="s">
        <v>1132</v>
      </c>
      <c r="I582" s="184">
        <v>15005</v>
      </c>
      <c r="J582" s="180">
        <v>4</v>
      </c>
      <c r="K582" s="177"/>
      <c r="L582" s="177"/>
    </row>
    <row r="583" spans="1:33" ht="16.5" thickTop="1" thickBot="1" x14ac:dyDescent="0.4">
      <c r="A583" s="179" t="s">
        <v>1716</v>
      </c>
      <c r="B583" s="180" t="s">
        <v>1114</v>
      </c>
      <c r="C583" s="181" t="s">
        <v>1129</v>
      </c>
      <c r="D583" s="181" t="s">
        <v>1127</v>
      </c>
      <c r="E583" s="182">
        <v>41725</v>
      </c>
      <c r="F583" s="174"/>
      <c r="G583" s="175"/>
      <c r="H583" s="183"/>
      <c r="I583" s="184">
        <v>39300</v>
      </c>
      <c r="J583" s="180">
        <v>2</v>
      </c>
      <c r="K583" s="177"/>
      <c r="L583" s="177"/>
    </row>
    <row r="584" spans="1:33" ht="16.5" thickTop="1" thickBot="1" x14ac:dyDescent="0.4">
      <c r="A584" s="185" t="s">
        <v>1717</v>
      </c>
      <c r="B584" s="186" t="s">
        <v>1114</v>
      </c>
      <c r="C584" s="187" t="s">
        <v>1170</v>
      </c>
      <c r="D584" s="187" t="s">
        <v>1116</v>
      </c>
      <c r="E584" s="188">
        <v>39290</v>
      </c>
      <c r="F584" s="174"/>
      <c r="G584" s="175"/>
      <c r="H584" s="189" t="s">
        <v>707</v>
      </c>
      <c r="I584" s="190">
        <v>65250</v>
      </c>
      <c r="J584" s="186">
        <v>2</v>
      </c>
      <c r="K584" s="177"/>
      <c r="L584" s="177"/>
    </row>
    <row r="585" spans="1:33" s="193" customFormat="1" ht="16.5" thickTop="1" thickBot="1" x14ac:dyDescent="0.4">
      <c r="A585" s="185" t="s">
        <v>1718</v>
      </c>
      <c r="B585" s="186" t="s">
        <v>1119</v>
      </c>
      <c r="C585" s="187" t="s">
        <v>1146</v>
      </c>
      <c r="D585" s="187" t="s">
        <v>1127</v>
      </c>
      <c r="E585" s="188">
        <v>39090</v>
      </c>
      <c r="F585" s="174"/>
      <c r="G585" s="175"/>
      <c r="H585" s="189"/>
      <c r="I585" s="190">
        <v>63290</v>
      </c>
      <c r="J585" s="186">
        <v>5</v>
      </c>
      <c r="K585" s="177"/>
      <c r="L585" s="177"/>
      <c r="M585" s="164"/>
      <c r="N585" s="164"/>
      <c r="O585" s="164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</row>
    <row r="586" spans="1:33" s="193" customFormat="1" ht="16.5" thickTop="1" thickBot="1" x14ac:dyDescent="0.4">
      <c r="A586" s="179" t="s">
        <v>1719</v>
      </c>
      <c r="B586" s="180" t="s">
        <v>1114</v>
      </c>
      <c r="C586" s="181" t="s">
        <v>1129</v>
      </c>
      <c r="D586" s="181" t="s">
        <v>1127</v>
      </c>
      <c r="E586" s="182">
        <v>37634</v>
      </c>
      <c r="F586" s="174"/>
      <c r="G586" s="175"/>
      <c r="H586" s="183"/>
      <c r="I586" s="184">
        <v>61370</v>
      </c>
      <c r="J586" s="180">
        <v>3</v>
      </c>
      <c r="K586" s="177"/>
      <c r="L586" s="177"/>
      <c r="M586" s="164"/>
      <c r="N586" s="164"/>
      <c r="O586" s="164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</row>
    <row r="587" spans="1:33" s="193" customFormat="1" ht="16.5" thickTop="1" thickBot="1" x14ac:dyDescent="0.4">
      <c r="A587" s="179" t="s">
        <v>1720</v>
      </c>
      <c r="B587" s="180" t="s">
        <v>1119</v>
      </c>
      <c r="C587" s="181" t="s">
        <v>1174</v>
      </c>
      <c r="D587" s="181" t="s">
        <v>1116</v>
      </c>
      <c r="E587" s="182">
        <v>39688</v>
      </c>
      <c r="F587" s="174"/>
      <c r="G587" s="175"/>
      <c r="H587" s="183" t="s">
        <v>1117</v>
      </c>
      <c r="I587" s="184">
        <v>32600</v>
      </c>
      <c r="J587" s="180">
        <v>5</v>
      </c>
      <c r="K587" s="177"/>
      <c r="L587" s="177"/>
      <c r="M587" s="164"/>
      <c r="N587" s="164"/>
      <c r="O587" s="164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</row>
    <row r="588" spans="1:33" s="193" customFormat="1" ht="16.5" thickTop="1" thickBot="1" x14ac:dyDescent="0.4">
      <c r="A588" s="185" t="s">
        <v>1721</v>
      </c>
      <c r="B588" s="186" t="s">
        <v>1124</v>
      </c>
      <c r="C588" s="187" t="s">
        <v>1115</v>
      </c>
      <c r="D588" s="187" t="s">
        <v>1116</v>
      </c>
      <c r="E588" s="188">
        <v>38738</v>
      </c>
      <c r="F588" s="174"/>
      <c r="G588" s="175"/>
      <c r="H588" s="189" t="s">
        <v>712</v>
      </c>
      <c r="I588" s="190">
        <v>62965</v>
      </c>
      <c r="J588" s="186">
        <v>1</v>
      </c>
      <c r="K588" s="177"/>
      <c r="L588" s="177"/>
      <c r="M588" s="164"/>
      <c r="N588" s="164"/>
      <c r="O588" s="164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</row>
    <row r="589" spans="1:33" s="193" customFormat="1" ht="16.5" thickTop="1" thickBot="1" x14ac:dyDescent="0.4">
      <c r="A589" s="185" t="s">
        <v>1722</v>
      </c>
      <c r="B589" s="186" t="s">
        <v>1124</v>
      </c>
      <c r="C589" s="187" t="s">
        <v>1129</v>
      </c>
      <c r="D589" s="187" t="s">
        <v>1127</v>
      </c>
      <c r="E589" s="188">
        <v>39830</v>
      </c>
      <c r="F589" s="174"/>
      <c r="G589" s="175"/>
      <c r="H589" s="189"/>
      <c r="I589" s="190">
        <v>78520</v>
      </c>
      <c r="J589" s="186">
        <v>4</v>
      </c>
      <c r="K589" s="177"/>
      <c r="L589" s="177"/>
      <c r="M589" s="164"/>
      <c r="N589" s="164"/>
      <c r="O589" s="164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</row>
    <row r="590" spans="1:33" s="193" customFormat="1" ht="16.5" thickTop="1" thickBot="1" x14ac:dyDescent="0.4">
      <c r="A590" s="185" t="s">
        <v>1723</v>
      </c>
      <c r="B590" s="186" t="s">
        <v>1119</v>
      </c>
      <c r="C590" s="187" t="s">
        <v>1141</v>
      </c>
      <c r="D590" s="187" t="s">
        <v>1127</v>
      </c>
      <c r="E590" s="188">
        <v>40707</v>
      </c>
      <c r="F590" s="174"/>
      <c r="G590" s="175"/>
      <c r="H590" s="189"/>
      <c r="I590" s="190">
        <v>79380</v>
      </c>
      <c r="J590" s="186">
        <v>1</v>
      </c>
      <c r="K590" s="177"/>
      <c r="L590" s="177"/>
      <c r="M590" s="164"/>
      <c r="N590" s="164"/>
      <c r="O590" s="164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</row>
    <row r="591" spans="1:33" s="193" customFormat="1" ht="16.5" thickTop="1" thickBot="1" x14ac:dyDescent="0.4">
      <c r="A591" s="185" t="s">
        <v>1724</v>
      </c>
      <c r="B591" s="186" t="s">
        <v>1119</v>
      </c>
      <c r="C591" s="187" t="s">
        <v>1203</v>
      </c>
      <c r="D591" s="187" t="s">
        <v>1116</v>
      </c>
      <c r="E591" s="188">
        <v>40690</v>
      </c>
      <c r="F591" s="174"/>
      <c r="G591" s="175"/>
      <c r="H591" s="189" t="s">
        <v>1117</v>
      </c>
      <c r="I591" s="190">
        <v>89140</v>
      </c>
      <c r="J591" s="186">
        <v>1</v>
      </c>
      <c r="K591" s="177"/>
      <c r="L591" s="177"/>
      <c r="M591" s="164"/>
      <c r="N591" s="164"/>
      <c r="O591" s="164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</row>
    <row r="592" spans="1:33" s="193" customFormat="1" ht="16.5" thickTop="1" thickBot="1" x14ac:dyDescent="0.4">
      <c r="A592" s="179" t="s">
        <v>1725</v>
      </c>
      <c r="B592" s="180" t="s">
        <v>1140</v>
      </c>
      <c r="C592" s="181" t="s">
        <v>1146</v>
      </c>
      <c r="D592" s="181" t="s">
        <v>1116</v>
      </c>
      <c r="E592" s="182">
        <v>41226</v>
      </c>
      <c r="F592" s="174"/>
      <c r="G592" s="175"/>
      <c r="H592" s="183" t="s">
        <v>1132</v>
      </c>
      <c r="I592" s="184">
        <v>32160</v>
      </c>
      <c r="J592" s="180">
        <v>3</v>
      </c>
      <c r="K592" s="177"/>
      <c r="L592" s="177"/>
      <c r="M592" s="164"/>
      <c r="N592" s="164"/>
      <c r="O592" s="164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</row>
    <row r="593" spans="1:33" s="193" customFormat="1" ht="16.5" thickTop="1" thickBot="1" x14ac:dyDescent="0.4">
      <c r="A593" s="185" t="s">
        <v>1726</v>
      </c>
      <c r="B593" s="186" t="s">
        <v>1162</v>
      </c>
      <c r="C593" s="187" t="s">
        <v>1170</v>
      </c>
      <c r="D593" s="187" t="s">
        <v>1135</v>
      </c>
      <c r="E593" s="188">
        <v>38563</v>
      </c>
      <c r="F593" s="174"/>
      <c r="G593" s="175"/>
      <c r="H593" s="189" t="s">
        <v>707</v>
      </c>
      <c r="I593" s="190">
        <v>26790</v>
      </c>
      <c r="J593" s="186">
        <v>2</v>
      </c>
      <c r="K593" s="177"/>
      <c r="L593" s="177"/>
      <c r="M593" s="164"/>
      <c r="N593" s="164"/>
      <c r="O593" s="164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</row>
    <row r="594" spans="1:33" s="193" customFormat="1" ht="16.5" thickTop="1" thickBot="1" x14ac:dyDescent="0.4">
      <c r="A594" s="179" t="s">
        <v>1727</v>
      </c>
      <c r="B594" s="180" t="s">
        <v>1138</v>
      </c>
      <c r="C594" s="181" t="s">
        <v>1129</v>
      </c>
      <c r="D594" s="181" t="s">
        <v>1127</v>
      </c>
      <c r="E594" s="182">
        <v>39883</v>
      </c>
      <c r="F594" s="174"/>
      <c r="G594" s="175"/>
      <c r="H594" s="183"/>
      <c r="I594" s="184">
        <v>52770</v>
      </c>
      <c r="J594" s="180">
        <v>2</v>
      </c>
      <c r="K594" s="177"/>
      <c r="L594" s="177"/>
      <c r="M594" s="164"/>
      <c r="N594" s="164"/>
      <c r="O594" s="16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</row>
    <row r="595" spans="1:33" s="193" customFormat="1" ht="16.5" thickTop="1" thickBot="1" x14ac:dyDescent="0.4">
      <c r="A595" s="185" t="s">
        <v>1728</v>
      </c>
      <c r="B595" s="186" t="s">
        <v>1124</v>
      </c>
      <c r="C595" s="187" t="s">
        <v>1217</v>
      </c>
      <c r="D595" s="187" t="s">
        <v>1127</v>
      </c>
      <c r="E595" s="188">
        <v>36777</v>
      </c>
      <c r="F595" s="174"/>
      <c r="G595" s="175"/>
      <c r="H595" s="189"/>
      <c r="I595" s="190">
        <v>76690</v>
      </c>
      <c r="J595" s="186">
        <v>3</v>
      </c>
      <c r="K595" s="177"/>
      <c r="L595" s="177"/>
      <c r="M595" s="164"/>
      <c r="N595" s="164"/>
      <c r="O595" s="164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</row>
    <row r="596" spans="1:33" s="193" customFormat="1" ht="16.5" thickTop="1" thickBot="1" x14ac:dyDescent="0.4">
      <c r="A596" s="179" t="s">
        <v>1729</v>
      </c>
      <c r="B596" s="180" t="s">
        <v>1119</v>
      </c>
      <c r="C596" s="181" t="s">
        <v>1146</v>
      </c>
      <c r="D596" s="181" t="s">
        <v>1116</v>
      </c>
      <c r="E596" s="182">
        <v>39539</v>
      </c>
      <c r="F596" s="174"/>
      <c r="G596" s="175"/>
      <c r="H596" s="183" t="s">
        <v>707</v>
      </c>
      <c r="I596" s="184">
        <v>73850</v>
      </c>
      <c r="J596" s="180">
        <v>2</v>
      </c>
      <c r="K596" s="177"/>
      <c r="L596" s="177"/>
      <c r="M596" s="164"/>
      <c r="N596" s="164"/>
      <c r="O596" s="164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</row>
    <row r="597" spans="1:33" s="193" customFormat="1" ht="16.5" thickTop="1" thickBot="1" x14ac:dyDescent="0.4">
      <c r="A597" s="185" t="s">
        <v>1730</v>
      </c>
      <c r="B597" s="186" t="s">
        <v>1124</v>
      </c>
      <c r="C597" s="187" t="s">
        <v>1115</v>
      </c>
      <c r="D597" s="187" t="s">
        <v>1116</v>
      </c>
      <c r="E597" s="188">
        <v>38552</v>
      </c>
      <c r="F597" s="174"/>
      <c r="G597" s="175"/>
      <c r="H597" s="189" t="s">
        <v>707</v>
      </c>
      <c r="I597" s="190">
        <v>67020</v>
      </c>
      <c r="J597" s="186">
        <v>1</v>
      </c>
      <c r="K597" s="177"/>
      <c r="L597" s="177"/>
      <c r="M597" s="164"/>
      <c r="N597" s="164"/>
      <c r="O597" s="164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</row>
    <row r="598" spans="1:33" s="193" customFormat="1" ht="16.5" thickTop="1" thickBot="1" x14ac:dyDescent="0.4">
      <c r="A598" s="185" t="s">
        <v>1731</v>
      </c>
      <c r="B598" s="186" t="s">
        <v>1124</v>
      </c>
      <c r="C598" s="187" t="s">
        <v>1115</v>
      </c>
      <c r="D598" s="187" t="s">
        <v>1135</v>
      </c>
      <c r="E598" s="188">
        <v>37775</v>
      </c>
      <c r="F598" s="174"/>
      <c r="G598" s="175"/>
      <c r="H598" s="189" t="s">
        <v>1136</v>
      </c>
      <c r="I598" s="190">
        <v>28525</v>
      </c>
      <c r="J598" s="186">
        <v>4</v>
      </c>
      <c r="K598" s="177"/>
      <c r="L598" s="177"/>
      <c r="M598" s="164"/>
      <c r="N598" s="164"/>
      <c r="O598" s="164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</row>
    <row r="599" spans="1:33" s="193" customFormat="1" ht="16.5" thickTop="1" thickBot="1" x14ac:dyDescent="0.4">
      <c r="A599" s="179" t="s">
        <v>1732</v>
      </c>
      <c r="B599" s="180" t="s">
        <v>1119</v>
      </c>
      <c r="C599" s="181" t="s">
        <v>1134</v>
      </c>
      <c r="D599" s="181" t="s">
        <v>1116</v>
      </c>
      <c r="E599" s="182">
        <v>40352</v>
      </c>
      <c r="F599" s="174"/>
      <c r="G599" s="175"/>
      <c r="H599" s="183" t="s">
        <v>1117</v>
      </c>
      <c r="I599" s="184">
        <v>74530</v>
      </c>
      <c r="J599" s="180">
        <v>5</v>
      </c>
      <c r="K599" s="177"/>
      <c r="L599" s="177"/>
      <c r="M599" s="164"/>
      <c r="N599" s="164"/>
      <c r="O599" s="164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</row>
    <row r="600" spans="1:33" s="193" customFormat="1" ht="16.5" thickTop="1" thickBot="1" x14ac:dyDescent="0.4">
      <c r="A600" s="185" t="s">
        <v>1733</v>
      </c>
      <c r="B600" s="186" t="s">
        <v>1114</v>
      </c>
      <c r="C600" s="187" t="s">
        <v>1129</v>
      </c>
      <c r="D600" s="187" t="s">
        <v>1127</v>
      </c>
      <c r="E600" s="188">
        <v>39603</v>
      </c>
      <c r="F600" s="174"/>
      <c r="G600" s="175"/>
      <c r="H600" s="189"/>
      <c r="I600" s="190">
        <v>40940</v>
      </c>
      <c r="J600" s="186">
        <v>2</v>
      </c>
      <c r="K600" s="177"/>
      <c r="L600" s="177"/>
      <c r="M600" s="164"/>
      <c r="N600" s="164"/>
      <c r="O600" s="164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</row>
    <row r="601" spans="1:33" s="193" customFormat="1" ht="16.5" thickTop="1" thickBot="1" x14ac:dyDescent="0.4">
      <c r="A601" s="179" t="s">
        <v>1734</v>
      </c>
      <c r="B601" s="180" t="s">
        <v>1140</v>
      </c>
      <c r="C601" s="181" t="s">
        <v>1146</v>
      </c>
      <c r="D601" s="181" t="s">
        <v>1127</v>
      </c>
      <c r="E601" s="182">
        <v>37453</v>
      </c>
      <c r="F601" s="174"/>
      <c r="G601" s="175"/>
      <c r="H601" s="183"/>
      <c r="I601" s="184">
        <v>49090</v>
      </c>
      <c r="J601" s="180">
        <v>4</v>
      </c>
      <c r="K601" s="177"/>
      <c r="L601" s="177"/>
      <c r="M601" s="164"/>
      <c r="N601" s="164"/>
      <c r="O601" s="164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</row>
    <row r="602" spans="1:33" s="193" customFormat="1" ht="16.5" thickTop="1" thickBot="1" x14ac:dyDescent="0.4">
      <c r="A602" s="185" t="s">
        <v>1735</v>
      </c>
      <c r="B602" s="186" t="s">
        <v>1114</v>
      </c>
      <c r="C602" s="187" t="s">
        <v>1146</v>
      </c>
      <c r="D602" s="187" t="s">
        <v>1116</v>
      </c>
      <c r="E602" s="188">
        <v>39399</v>
      </c>
      <c r="F602" s="174"/>
      <c r="G602" s="175"/>
      <c r="H602" s="189" t="s">
        <v>707</v>
      </c>
      <c r="I602" s="190">
        <v>87220</v>
      </c>
      <c r="J602" s="186">
        <v>1</v>
      </c>
      <c r="K602" s="177"/>
      <c r="L602" s="177"/>
      <c r="M602" s="164"/>
      <c r="N602" s="164"/>
      <c r="O602" s="164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</row>
    <row r="603" spans="1:33" s="193" customFormat="1" ht="16.5" thickTop="1" thickBot="1" x14ac:dyDescent="0.4">
      <c r="A603" s="179" t="s">
        <v>1736</v>
      </c>
      <c r="B603" s="180" t="s">
        <v>1119</v>
      </c>
      <c r="C603" s="181" t="s">
        <v>1146</v>
      </c>
      <c r="D603" s="181" t="s">
        <v>1116</v>
      </c>
      <c r="E603" s="182">
        <v>40477</v>
      </c>
      <c r="F603" s="174"/>
      <c r="G603" s="175"/>
      <c r="H603" s="183" t="s">
        <v>1117</v>
      </c>
      <c r="I603" s="184">
        <v>27130</v>
      </c>
      <c r="J603" s="180">
        <v>5</v>
      </c>
      <c r="K603" s="177"/>
      <c r="L603" s="177"/>
      <c r="M603" s="164"/>
      <c r="N603" s="164"/>
      <c r="O603" s="164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</row>
    <row r="604" spans="1:33" s="193" customFormat="1" ht="16.5" thickTop="1" thickBot="1" x14ac:dyDescent="0.4">
      <c r="A604" s="185" t="s">
        <v>1737</v>
      </c>
      <c r="B604" s="186" t="s">
        <v>1138</v>
      </c>
      <c r="C604" s="187" t="s">
        <v>1129</v>
      </c>
      <c r="D604" s="187" t="s">
        <v>1116</v>
      </c>
      <c r="E604" s="188">
        <v>38878</v>
      </c>
      <c r="F604" s="174"/>
      <c r="G604" s="175"/>
      <c r="H604" s="189" t="s">
        <v>707</v>
      </c>
      <c r="I604" s="190">
        <v>61150</v>
      </c>
      <c r="J604" s="186">
        <v>2</v>
      </c>
      <c r="K604" s="177"/>
      <c r="L604" s="177"/>
      <c r="M604" s="164"/>
      <c r="N604" s="164"/>
      <c r="O604" s="16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</row>
    <row r="605" spans="1:33" s="193" customFormat="1" ht="16.5" thickTop="1" thickBot="1" x14ac:dyDescent="0.4">
      <c r="A605" s="179" t="s">
        <v>1738</v>
      </c>
      <c r="B605" s="180" t="s">
        <v>1114</v>
      </c>
      <c r="C605" s="181" t="s">
        <v>1146</v>
      </c>
      <c r="D605" s="181" t="s">
        <v>1143</v>
      </c>
      <c r="E605" s="182">
        <v>38863</v>
      </c>
      <c r="F605" s="174"/>
      <c r="G605" s="175"/>
      <c r="H605" s="183"/>
      <c r="I605" s="184">
        <v>28768</v>
      </c>
      <c r="J605" s="180">
        <v>3</v>
      </c>
      <c r="K605" s="177"/>
      <c r="L605" s="177"/>
      <c r="M605" s="164"/>
      <c r="N605" s="164"/>
      <c r="O605" s="164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</row>
    <row r="606" spans="1:33" s="193" customFormat="1" ht="16.5" thickTop="1" thickBot="1" x14ac:dyDescent="0.4">
      <c r="A606" s="185" t="s">
        <v>1739</v>
      </c>
      <c r="B606" s="186" t="s">
        <v>1114</v>
      </c>
      <c r="C606" s="187" t="s">
        <v>1115</v>
      </c>
      <c r="D606" s="187" t="s">
        <v>1135</v>
      </c>
      <c r="E606" s="188">
        <v>38615</v>
      </c>
      <c r="F606" s="174"/>
      <c r="G606" s="175"/>
      <c r="H606" s="189" t="s">
        <v>712</v>
      </c>
      <c r="I606" s="190">
        <v>47350</v>
      </c>
      <c r="J606" s="186">
        <v>1</v>
      </c>
      <c r="K606" s="177"/>
      <c r="L606" s="177"/>
      <c r="M606" s="164"/>
      <c r="N606" s="164"/>
      <c r="O606" s="164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</row>
    <row r="607" spans="1:33" s="193" customFormat="1" ht="16.5" thickTop="1" thickBot="1" x14ac:dyDescent="0.4">
      <c r="A607" s="179" t="s">
        <v>1740</v>
      </c>
      <c r="B607" s="180" t="s">
        <v>1138</v>
      </c>
      <c r="C607" s="181" t="s">
        <v>1121</v>
      </c>
      <c r="D607" s="181" t="s">
        <v>1116</v>
      </c>
      <c r="E607" s="182">
        <v>40372</v>
      </c>
      <c r="F607" s="174"/>
      <c r="G607" s="175"/>
      <c r="H607" s="183" t="s">
        <v>1136</v>
      </c>
      <c r="I607" s="184">
        <v>71010</v>
      </c>
      <c r="J607" s="180">
        <v>5</v>
      </c>
      <c r="K607" s="177"/>
      <c r="L607" s="177"/>
      <c r="M607" s="164"/>
      <c r="N607" s="164"/>
      <c r="O607" s="164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</row>
    <row r="608" spans="1:33" s="193" customFormat="1" ht="16.5" thickTop="1" thickBot="1" x14ac:dyDescent="0.4">
      <c r="A608" s="185" t="s">
        <v>1741</v>
      </c>
      <c r="B608" s="186" t="s">
        <v>1162</v>
      </c>
      <c r="C608" s="187" t="s">
        <v>1134</v>
      </c>
      <c r="D608" s="187" t="s">
        <v>1116</v>
      </c>
      <c r="E608" s="188">
        <v>40246</v>
      </c>
      <c r="F608" s="174"/>
      <c r="G608" s="175"/>
      <c r="H608" s="189" t="s">
        <v>707</v>
      </c>
      <c r="I608" s="190">
        <v>63080</v>
      </c>
      <c r="J608" s="186">
        <v>5</v>
      </c>
      <c r="K608" s="177"/>
      <c r="L608" s="177"/>
      <c r="M608" s="164"/>
      <c r="N608" s="164"/>
      <c r="O608" s="164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</row>
    <row r="609" spans="1:33" s="193" customFormat="1" ht="16.5" thickTop="1" thickBot="1" x14ac:dyDescent="0.4">
      <c r="A609" s="179" t="s">
        <v>1742</v>
      </c>
      <c r="B609" s="180" t="s">
        <v>1140</v>
      </c>
      <c r="C609" s="181" t="s">
        <v>1126</v>
      </c>
      <c r="D609" s="181" t="s">
        <v>1116</v>
      </c>
      <c r="E609" s="191">
        <v>40313</v>
      </c>
      <c r="F609" s="174"/>
      <c r="G609" s="175"/>
      <c r="H609" s="183" t="s">
        <v>707</v>
      </c>
      <c r="I609" s="184">
        <v>27250</v>
      </c>
      <c r="J609" s="180">
        <v>5</v>
      </c>
      <c r="K609" s="177"/>
      <c r="L609" s="177"/>
      <c r="M609" s="164"/>
      <c r="N609" s="164"/>
      <c r="O609" s="164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</row>
    <row r="610" spans="1:33" s="193" customFormat="1" ht="16.5" thickTop="1" thickBot="1" x14ac:dyDescent="0.4">
      <c r="A610" s="185" t="s">
        <v>1743</v>
      </c>
      <c r="B610" s="186" t="s">
        <v>1124</v>
      </c>
      <c r="C610" s="187" t="s">
        <v>1134</v>
      </c>
      <c r="D610" s="187" t="s">
        <v>1143</v>
      </c>
      <c r="E610" s="192">
        <v>40403</v>
      </c>
      <c r="F610" s="174"/>
      <c r="G610" s="175"/>
      <c r="H610" s="189"/>
      <c r="I610" s="190">
        <v>15056</v>
      </c>
      <c r="J610" s="186">
        <v>5</v>
      </c>
      <c r="K610" s="177"/>
      <c r="L610" s="177"/>
      <c r="M610" s="164"/>
      <c r="N610" s="164"/>
      <c r="O610" s="164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</row>
    <row r="611" spans="1:33" s="193" customFormat="1" ht="16.5" thickTop="1" thickBot="1" x14ac:dyDescent="0.4">
      <c r="A611" s="185" t="s">
        <v>1744</v>
      </c>
      <c r="B611" s="186" t="s">
        <v>1114</v>
      </c>
      <c r="C611" s="187" t="s">
        <v>1141</v>
      </c>
      <c r="D611" s="187" t="s">
        <v>1135</v>
      </c>
      <c r="E611" s="188">
        <v>41825</v>
      </c>
      <c r="F611" s="174"/>
      <c r="G611" s="175"/>
      <c r="H611" s="189" t="s">
        <v>707</v>
      </c>
      <c r="I611" s="190">
        <v>32900</v>
      </c>
      <c r="J611" s="186">
        <v>2</v>
      </c>
      <c r="K611" s="177"/>
      <c r="L611" s="177"/>
      <c r="M611" s="164"/>
      <c r="N611" s="164"/>
      <c r="O611" s="164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</row>
    <row r="612" spans="1:33" s="193" customFormat="1" ht="16.5" thickTop="1" thickBot="1" x14ac:dyDescent="0.4">
      <c r="A612" s="185" t="s">
        <v>1745</v>
      </c>
      <c r="B612" s="186" t="s">
        <v>1119</v>
      </c>
      <c r="C612" s="187" t="s">
        <v>1186</v>
      </c>
      <c r="D612" s="187" t="s">
        <v>1135</v>
      </c>
      <c r="E612" s="188">
        <v>39279</v>
      </c>
      <c r="F612" s="174"/>
      <c r="G612" s="175"/>
      <c r="H612" s="189" t="s">
        <v>1117</v>
      </c>
      <c r="I612" s="190">
        <v>26890</v>
      </c>
      <c r="J612" s="186">
        <v>3</v>
      </c>
      <c r="K612" s="177"/>
      <c r="L612" s="177"/>
      <c r="M612" s="164"/>
      <c r="N612" s="164"/>
      <c r="O612" s="164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</row>
    <row r="613" spans="1:33" s="193" customFormat="1" ht="16.5" thickTop="1" thickBot="1" x14ac:dyDescent="0.4">
      <c r="A613" s="185" t="s">
        <v>1746</v>
      </c>
      <c r="B613" s="186" t="s">
        <v>1114</v>
      </c>
      <c r="C613" s="187" t="s">
        <v>1115</v>
      </c>
      <c r="D613" s="187" t="s">
        <v>1116</v>
      </c>
      <c r="E613" s="188">
        <v>39183</v>
      </c>
      <c r="F613" s="174"/>
      <c r="G613" s="175"/>
      <c r="H613" s="189" t="s">
        <v>1136</v>
      </c>
      <c r="I613" s="190">
        <v>82700</v>
      </c>
      <c r="J613" s="186">
        <v>3</v>
      </c>
      <c r="K613" s="177"/>
      <c r="L613" s="177"/>
      <c r="M613" s="164"/>
      <c r="N613" s="164"/>
      <c r="O613" s="164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</row>
    <row r="614" spans="1:33" s="193" customFormat="1" ht="16.5" thickTop="1" thickBot="1" x14ac:dyDescent="0.4">
      <c r="A614" s="179" t="s">
        <v>1747</v>
      </c>
      <c r="B614" s="180" t="s">
        <v>1124</v>
      </c>
      <c r="C614" s="181" t="s">
        <v>1129</v>
      </c>
      <c r="D614" s="181" t="s">
        <v>1143</v>
      </c>
      <c r="E614" s="182">
        <v>39087</v>
      </c>
      <c r="F614" s="174"/>
      <c r="G614" s="175"/>
      <c r="H614" s="183"/>
      <c r="I614" s="184">
        <v>14416</v>
      </c>
      <c r="J614" s="180">
        <v>4</v>
      </c>
      <c r="K614" s="177"/>
      <c r="L614" s="177"/>
      <c r="M614" s="164"/>
      <c r="N614" s="164"/>
      <c r="O614" s="16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</row>
    <row r="615" spans="1:33" s="193" customFormat="1" ht="16.5" thickTop="1" thickBot="1" x14ac:dyDescent="0.4">
      <c r="A615" s="185" t="s">
        <v>1748</v>
      </c>
      <c r="B615" s="186" t="s">
        <v>1119</v>
      </c>
      <c r="C615" s="187" t="s">
        <v>1146</v>
      </c>
      <c r="D615" s="187" t="s">
        <v>1116</v>
      </c>
      <c r="E615" s="192">
        <v>40680</v>
      </c>
      <c r="F615" s="174"/>
      <c r="G615" s="175"/>
      <c r="H615" s="189" t="s">
        <v>712</v>
      </c>
      <c r="I615" s="190">
        <v>40260</v>
      </c>
      <c r="J615" s="186">
        <v>5</v>
      </c>
      <c r="K615" s="177"/>
      <c r="L615" s="177"/>
      <c r="M615" s="164"/>
      <c r="N615" s="164"/>
      <c r="O615" s="164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</row>
    <row r="616" spans="1:33" s="193" customFormat="1" ht="16.5" thickTop="1" thickBot="1" x14ac:dyDescent="0.4">
      <c r="A616" s="185" t="s">
        <v>1749</v>
      </c>
      <c r="B616" s="186" t="s">
        <v>1138</v>
      </c>
      <c r="C616" s="187" t="s">
        <v>1141</v>
      </c>
      <c r="D616" s="187" t="s">
        <v>1135</v>
      </c>
      <c r="E616" s="192">
        <v>40254</v>
      </c>
      <c r="F616" s="174"/>
      <c r="G616" s="175"/>
      <c r="H616" s="189" t="s">
        <v>707</v>
      </c>
      <c r="I616" s="190">
        <v>48700</v>
      </c>
      <c r="J616" s="186">
        <v>3</v>
      </c>
      <c r="K616" s="177"/>
      <c r="L616" s="177"/>
      <c r="M616" s="164"/>
      <c r="N616" s="164"/>
      <c r="O616" s="164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</row>
    <row r="617" spans="1:33" s="193" customFormat="1" ht="16.5" thickTop="1" thickBot="1" x14ac:dyDescent="0.4">
      <c r="A617" s="185" t="s">
        <v>1750</v>
      </c>
      <c r="B617" s="186" t="s">
        <v>1119</v>
      </c>
      <c r="C617" s="187" t="s">
        <v>1170</v>
      </c>
      <c r="D617" s="187" t="s">
        <v>1127</v>
      </c>
      <c r="E617" s="188">
        <v>39063</v>
      </c>
      <c r="F617" s="174"/>
      <c r="G617" s="175"/>
      <c r="H617" s="189"/>
      <c r="I617" s="190">
        <v>77930</v>
      </c>
      <c r="J617" s="186">
        <v>5</v>
      </c>
      <c r="K617" s="177"/>
      <c r="L617" s="177"/>
      <c r="M617" s="164"/>
      <c r="N617" s="164"/>
      <c r="O617" s="164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</row>
    <row r="618" spans="1:33" s="193" customFormat="1" ht="16.5" thickTop="1" thickBot="1" x14ac:dyDescent="0.4">
      <c r="A618" s="179" t="s">
        <v>1751</v>
      </c>
      <c r="B618" s="180" t="s">
        <v>1119</v>
      </c>
      <c r="C618" s="181" t="s">
        <v>1141</v>
      </c>
      <c r="D618" s="181" t="s">
        <v>1116</v>
      </c>
      <c r="E618" s="182">
        <v>37768</v>
      </c>
      <c r="F618" s="174"/>
      <c r="G618" s="175"/>
      <c r="H618" s="183" t="s">
        <v>712</v>
      </c>
      <c r="I618" s="184">
        <v>48330</v>
      </c>
      <c r="J618" s="180">
        <v>1</v>
      </c>
      <c r="K618" s="177"/>
      <c r="L618" s="177"/>
      <c r="M618" s="164"/>
      <c r="N618" s="164"/>
      <c r="O618" s="164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</row>
    <row r="619" spans="1:33" s="193" customFormat="1" ht="16.5" thickTop="1" thickBot="1" x14ac:dyDescent="0.4">
      <c r="A619" s="185" t="s">
        <v>1752</v>
      </c>
      <c r="B619" s="186" t="s">
        <v>1119</v>
      </c>
      <c r="C619" s="187" t="s">
        <v>1129</v>
      </c>
      <c r="D619" s="187" t="s">
        <v>1127</v>
      </c>
      <c r="E619" s="188">
        <v>37732</v>
      </c>
      <c r="F619" s="174"/>
      <c r="G619" s="175"/>
      <c r="H619" s="189"/>
      <c r="I619" s="190">
        <v>57600</v>
      </c>
      <c r="J619" s="186">
        <v>3</v>
      </c>
      <c r="K619" s="177"/>
      <c r="L619" s="177"/>
      <c r="M619" s="164"/>
      <c r="N619" s="164"/>
      <c r="O619" s="164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</row>
    <row r="620" spans="1:33" s="193" customFormat="1" ht="16.5" thickTop="1" thickBot="1" x14ac:dyDescent="0.4">
      <c r="A620" s="179" t="s">
        <v>1753</v>
      </c>
      <c r="B620" s="180" t="s">
        <v>1114</v>
      </c>
      <c r="C620" s="181" t="s">
        <v>1121</v>
      </c>
      <c r="D620" s="181" t="s">
        <v>1116</v>
      </c>
      <c r="E620" s="182">
        <v>42441</v>
      </c>
      <c r="F620" s="174"/>
      <c r="G620" s="175"/>
      <c r="H620" s="183" t="s">
        <v>707</v>
      </c>
      <c r="I620" s="184">
        <v>37750</v>
      </c>
      <c r="J620" s="180">
        <v>5</v>
      </c>
      <c r="K620" s="177"/>
      <c r="L620" s="177"/>
      <c r="M620" s="164"/>
      <c r="N620" s="164"/>
      <c r="O620" s="164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</row>
    <row r="621" spans="1:33" s="193" customFormat="1" ht="16.5" thickTop="1" thickBot="1" x14ac:dyDescent="0.4">
      <c r="A621" s="185" t="s">
        <v>1754</v>
      </c>
      <c r="B621" s="186" t="s">
        <v>1114</v>
      </c>
      <c r="C621" s="187" t="s">
        <v>1141</v>
      </c>
      <c r="D621" s="187" t="s">
        <v>1116</v>
      </c>
      <c r="E621" s="188">
        <v>39362</v>
      </c>
      <c r="F621" s="174"/>
      <c r="G621" s="175"/>
      <c r="H621" s="189" t="s">
        <v>1136</v>
      </c>
      <c r="I621" s="190">
        <v>42020</v>
      </c>
      <c r="J621" s="186">
        <v>5</v>
      </c>
      <c r="K621" s="177"/>
      <c r="L621" s="177"/>
      <c r="M621" s="164"/>
      <c r="N621" s="164"/>
      <c r="O621" s="164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</row>
    <row r="622" spans="1:33" s="193" customFormat="1" ht="16.5" thickTop="1" thickBot="1" x14ac:dyDescent="0.4">
      <c r="A622" s="179" t="s">
        <v>1755</v>
      </c>
      <c r="B622" s="180" t="s">
        <v>1124</v>
      </c>
      <c r="C622" s="181" t="s">
        <v>1129</v>
      </c>
      <c r="D622" s="181" t="s">
        <v>1143</v>
      </c>
      <c r="E622" s="182">
        <v>38777</v>
      </c>
      <c r="F622" s="174"/>
      <c r="G622" s="175"/>
      <c r="H622" s="183"/>
      <c r="I622" s="184">
        <v>22472</v>
      </c>
      <c r="J622" s="180">
        <v>1</v>
      </c>
      <c r="K622" s="177"/>
      <c r="L622" s="177"/>
      <c r="M622" s="164"/>
      <c r="N622" s="164"/>
      <c r="O622" s="164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</row>
    <row r="623" spans="1:33" s="193" customFormat="1" ht="16.5" thickTop="1" thickBot="1" x14ac:dyDescent="0.4">
      <c r="A623" s="179" t="s">
        <v>1756</v>
      </c>
      <c r="B623" s="180" t="s">
        <v>1119</v>
      </c>
      <c r="C623" s="181" t="s">
        <v>1141</v>
      </c>
      <c r="D623" s="181" t="s">
        <v>1127</v>
      </c>
      <c r="E623" s="182">
        <v>39592</v>
      </c>
      <c r="F623" s="174"/>
      <c r="G623" s="175"/>
      <c r="H623" s="183"/>
      <c r="I623" s="184">
        <v>56650</v>
      </c>
      <c r="J623" s="180">
        <v>1</v>
      </c>
      <c r="K623" s="177"/>
      <c r="L623" s="177"/>
      <c r="M623" s="164"/>
      <c r="N623" s="164"/>
      <c r="O623" s="164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</row>
    <row r="624" spans="1:33" s="193" customFormat="1" ht="16.5" thickTop="1" thickBot="1" x14ac:dyDescent="0.4">
      <c r="A624" s="179" t="s">
        <v>1757</v>
      </c>
      <c r="B624" s="180" t="s">
        <v>1119</v>
      </c>
      <c r="C624" s="181" t="s">
        <v>1129</v>
      </c>
      <c r="D624" s="181" t="s">
        <v>1116</v>
      </c>
      <c r="E624" s="182">
        <v>40301</v>
      </c>
      <c r="F624" s="174"/>
      <c r="G624" s="175"/>
      <c r="H624" s="183" t="s">
        <v>707</v>
      </c>
      <c r="I624" s="184">
        <v>44270</v>
      </c>
      <c r="J624" s="180">
        <v>2</v>
      </c>
      <c r="K624" s="177"/>
      <c r="L624" s="177"/>
      <c r="M624" s="164"/>
      <c r="N624" s="164"/>
      <c r="O624" s="16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</row>
    <row r="625" spans="1:33" s="193" customFormat="1" ht="16.5" thickTop="1" thickBot="1" x14ac:dyDescent="0.4">
      <c r="A625" s="179" t="s">
        <v>1758</v>
      </c>
      <c r="B625" s="180" t="s">
        <v>1140</v>
      </c>
      <c r="C625" s="181" t="s">
        <v>1141</v>
      </c>
      <c r="D625" s="181" t="s">
        <v>1116</v>
      </c>
      <c r="E625" s="182">
        <v>39217</v>
      </c>
      <c r="F625" s="174"/>
      <c r="G625" s="175"/>
      <c r="H625" s="183" t="s">
        <v>1117</v>
      </c>
      <c r="I625" s="184">
        <v>73830</v>
      </c>
      <c r="J625" s="180">
        <v>2</v>
      </c>
      <c r="K625" s="177"/>
      <c r="L625" s="177"/>
      <c r="M625" s="164"/>
      <c r="N625" s="164"/>
      <c r="O625" s="164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</row>
    <row r="626" spans="1:33" s="193" customFormat="1" ht="16.5" thickTop="1" thickBot="1" x14ac:dyDescent="0.4">
      <c r="A626" s="179" t="s">
        <v>1759</v>
      </c>
      <c r="B626" s="180" t="s">
        <v>1119</v>
      </c>
      <c r="C626" s="181" t="s">
        <v>1146</v>
      </c>
      <c r="D626" s="181" t="s">
        <v>1116</v>
      </c>
      <c r="E626" s="182">
        <v>38522</v>
      </c>
      <c r="F626" s="174"/>
      <c r="G626" s="175"/>
      <c r="H626" s="183" t="s">
        <v>712</v>
      </c>
      <c r="I626" s="184">
        <v>61850</v>
      </c>
      <c r="J626" s="180">
        <v>2</v>
      </c>
      <c r="K626" s="177"/>
      <c r="L626" s="177"/>
      <c r="M626" s="164"/>
      <c r="N626" s="164"/>
      <c r="O626" s="164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</row>
    <row r="627" spans="1:33" s="193" customFormat="1" ht="16.5" thickTop="1" thickBot="1" x14ac:dyDescent="0.4">
      <c r="A627" s="179" t="s">
        <v>1760</v>
      </c>
      <c r="B627" s="180" t="s">
        <v>1114</v>
      </c>
      <c r="C627" s="181" t="s">
        <v>1186</v>
      </c>
      <c r="D627" s="181" t="s">
        <v>1116</v>
      </c>
      <c r="E627" s="182">
        <v>40660</v>
      </c>
      <c r="F627" s="174"/>
      <c r="G627" s="175"/>
      <c r="H627" s="183" t="s">
        <v>1117</v>
      </c>
      <c r="I627" s="184">
        <v>27180</v>
      </c>
      <c r="J627" s="180">
        <v>4</v>
      </c>
      <c r="K627" s="177"/>
      <c r="L627" s="177"/>
      <c r="M627" s="164"/>
      <c r="N627" s="164"/>
      <c r="O627" s="164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</row>
    <row r="628" spans="1:33" s="193" customFormat="1" ht="16.5" thickTop="1" thickBot="1" x14ac:dyDescent="0.4">
      <c r="A628" s="185" t="s">
        <v>1761</v>
      </c>
      <c r="B628" s="186" t="s">
        <v>1119</v>
      </c>
      <c r="C628" s="187" t="s">
        <v>1121</v>
      </c>
      <c r="D628" s="187" t="s">
        <v>1127</v>
      </c>
      <c r="E628" s="192">
        <v>40236</v>
      </c>
      <c r="F628" s="174"/>
      <c r="G628" s="175"/>
      <c r="H628" s="189"/>
      <c r="I628" s="190">
        <v>45830</v>
      </c>
      <c r="J628" s="186">
        <v>4</v>
      </c>
      <c r="K628" s="177"/>
      <c r="L628" s="177"/>
      <c r="M628" s="164"/>
      <c r="N628" s="164"/>
      <c r="O628" s="164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</row>
    <row r="629" spans="1:33" s="193" customFormat="1" ht="16.5" thickTop="1" thickBot="1" x14ac:dyDescent="0.4">
      <c r="A629" s="179" t="s">
        <v>1762</v>
      </c>
      <c r="B629" s="180" t="s">
        <v>1119</v>
      </c>
      <c r="C629" s="181" t="s">
        <v>1148</v>
      </c>
      <c r="D629" s="181" t="s">
        <v>1127</v>
      </c>
      <c r="E629" s="182">
        <v>40372</v>
      </c>
      <c r="F629" s="174"/>
      <c r="G629" s="175"/>
      <c r="H629" s="183"/>
      <c r="I629" s="184">
        <v>75100</v>
      </c>
      <c r="J629" s="180">
        <v>4</v>
      </c>
      <c r="K629" s="177"/>
      <c r="L629" s="177"/>
      <c r="M629" s="164"/>
      <c r="N629" s="164"/>
      <c r="O629" s="164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</row>
    <row r="630" spans="1:33" s="193" customFormat="1" ht="16.5" thickTop="1" thickBot="1" x14ac:dyDescent="0.4">
      <c r="A630" s="179" t="s">
        <v>1763</v>
      </c>
      <c r="B630" s="180" t="s">
        <v>1119</v>
      </c>
      <c r="C630" s="181" t="s">
        <v>1131</v>
      </c>
      <c r="D630" s="181" t="s">
        <v>1135</v>
      </c>
      <c r="E630" s="182">
        <v>38549</v>
      </c>
      <c r="F630" s="174"/>
      <c r="G630" s="175"/>
      <c r="H630" s="183" t="s">
        <v>712</v>
      </c>
      <c r="I630" s="184">
        <v>42905</v>
      </c>
      <c r="J630" s="180">
        <v>1</v>
      </c>
      <c r="K630" s="177"/>
      <c r="L630" s="177"/>
      <c r="M630" s="164"/>
      <c r="N630" s="164"/>
      <c r="O630" s="164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</row>
    <row r="631" spans="1:33" s="193" customFormat="1" ht="16.5" thickTop="1" thickBot="1" x14ac:dyDescent="0.4">
      <c r="A631" s="179" t="s">
        <v>1764</v>
      </c>
      <c r="B631" s="180" t="s">
        <v>1114</v>
      </c>
      <c r="C631" s="181" t="s">
        <v>1186</v>
      </c>
      <c r="D631" s="181" t="s">
        <v>1135</v>
      </c>
      <c r="E631" s="182">
        <v>39662</v>
      </c>
      <c r="F631" s="174"/>
      <c r="G631" s="175"/>
      <c r="H631" s="183" t="s">
        <v>712</v>
      </c>
      <c r="I631" s="184">
        <v>38920</v>
      </c>
      <c r="J631" s="180">
        <v>4</v>
      </c>
      <c r="K631" s="177"/>
      <c r="L631" s="177"/>
      <c r="M631" s="164"/>
      <c r="N631" s="164"/>
      <c r="O631" s="164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</row>
    <row r="632" spans="1:33" s="193" customFormat="1" ht="16.5" thickTop="1" thickBot="1" x14ac:dyDescent="0.4">
      <c r="A632" s="185" t="s">
        <v>1765</v>
      </c>
      <c r="B632" s="186" t="s">
        <v>1114</v>
      </c>
      <c r="C632" s="187" t="s">
        <v>1170</v>
      </c>
      <c r="D632" s="187" t="s">
        <v>1127</v>
      </c>
      <c r="E632" s="188">
        <v>40065</v>
      </c>
      <c r="F632" s="174"/>
      <c r="G632" s="175"/>
      <c r="H632" s="189"/>
      <c r="I632" s="190">
        <v>63850</v>
      </c>
      <c r="J632" s="186">
        <v>2</v>
      </c>
      <c r="K632" s="177"/>
      <c r="L632" s="177"/>
      <c r="M632" s="164"/>
      <c r="N632" s="164"/>
      <c r="O632" s="164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</row>
    <row r="633" spans="1:33" s="193" customFormat="1" ht="16.5" thickTop="1" thickBot="1" x14ac:dyDescent="0.4">
      <c r="A633" s="179" t="s">
        <v>1766</v>
      </c>
      <c r="B633" s="180" t="s">
        <v>1140</v>
      </c>
      <c r="C633" s="181" t="s">
        <v>1186</v>
      </c>
      <c r="D633" s="181" t="s">
        <v>1135</v>
      </c>
      <c r="E633" s="182">
        <v>36896</v>
      </c>
      <c r="F633" s="174"/>
      <c r="G633" s="175"/>
      <c r="H633" s="183" t="s">
        <v>1117</v>
      </c>
      <c r="I633" s="184">
        <v>35280</v>
      </c>
      <c r="J633" s="180">
        <v>3</v>
      </c>
      <c r="K633" s="177"/>
      <c r="L633" s="177"/>
      <c r="M633" s="164"/>
      <c r="N633" s="164"/>
      <c r="O633" s="164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</row>
    <row r="634" spans="1:33" s="193" customFormat="1" ht="16.5" thickTop="1" thickBot="1" x14ac:dyDescent="0.4">
      <c r="A634" s="185" t="s">
        <v>1767</v>
      </c>
      <c r="B634" s="186" t="s">
        <v>1124</v>
      </c>
      <c r="C634" s="187" t="s">
        <v>1146</v>
      </c>
      <c r="D634" s="187" t="s">
        <v>1143</v>
      </c>
      <c r="E634" s="188">
        <v>39742</v>
      </c>
      <c r="F634" s="174"/>
      <c r="G634" s="175"/>
      <c r="H634" s="189"/>
      <c r="I634" s="190">
        <v>37344</v>
      </c>
      <c r="J634" s="186">
        <v>2</v>
      </c>
      <c r="K634" s="177"/>
      <c r="L634" s="177"/>
      <c r="M634" s="164"/>
      <c r="N634" s="164"/>
      <c r="O634" s="16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</row>
    <row r="635" spans="1:33" s="193" customFormat="1" ht="16.5" thickTop="1" thickBot="1" x14ac:dyDescent="0.4">
      <c r="A635" s="179" t="s">
        <v>1768</v>
      </c>
      <c r="B635" s="180" t="s">
        <v>1114</v>
      </c>
      <c r="C635" s="181" t="s">
        <v>1146</v>
      </c>
      <c r="D635" s="181" t="s">
        <v>1135</v>
      </c>
      <c r="E635" s="182">
        <v>39118</v>
      </c>
      <c r="F635" s="174"/>
      <c r="G635" s="175"/>
      <c r="H635" s="183" t="s">
        <v>1117</v>
      </c>
      <c r="I635" s="184">
        <v>20075</v>
      </c>
      <c r="J635" s="180">
        <v>1</v>
      </c>
      <c r="K635" s="177"/>
      <c r="L635" s="177"/>
      <c r="M635" s="164"/>
      <c r="N635" s="164"/>
      <c r="O635" s="164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</row>
    <row r="636" spans="1:33" s="193" customFormat="1" ht="16.5" thickTop="1" thickBot="1" x14ac:dyDescent="0.4">
      <c r="A636" s="185" t="s">
        <v>1769</v>
      </c>
      <c r="B636" s="186" t="s">
        <v>1119</v>
      </c>
      <c r="C636" s="187" t="s">
        <v>1134</v>
      </c>
      <c r="D636" s="187" t="s">
        <v>1116</v>
      </c>
      <c r="E636" s="188">
        <v>39224</v>
      </c>
      <c r="F636" s="174"/>
      <c r="G636" s="175"/>
      <c r="H636" s="189" t="s">
        <v>707</v>
      </c>
      <c r="I636" s="190">
        <v>73030</v>
      </c>
      <c r="J636" s="186">
        <v>5</v>
      </c>
      <c r="K636" s="177"/>
      <c r="L636" s="177"/>
      <c r="M636" s="164"/>
      <c r="N636" s="164"/>
      <c r="O636" s="164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</row>
    <row r="637" spans="1:33" s="193" customFormat="1" ht="16.5" thickTop="1" thickBot="1" x14ac:dyDescent="0.4">
      <c r="A637" s="185" t="s">
        <v>1770</v>
      </c>
      <c r="B637" s="186" t="s">
        <v>1119</v>
      </c>
      <c r="C637" s="187" t="s">
        <v>1129</v>
      </c>
      <c r="D637" s="187" t="s">
        <v>1116</v>
      </c>
      <c r="E637" s="188">
        <v>40078</v>
      </c>
      <c r="F637" s="174"/>
      <c r="G637" s="175"/>
      <c r="H637" s="189" t="s">
        <v>1117</v>
      </c>
      <c r="I637" s="190">
        <v>60100</v>
      </c>
      <c r="J637" s="186">
        <v>1</v>
      </c>
      <c r="K637" s="177"/>
      <c r="L637" s="177"/>
      <c r="M637" s="164"/>
      <c r="N637" s="164"/>
      <c r="O637" s="164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</row>
    <row r="638" spans="1:33" s="193" customFormat="1" ht="16.5" thickTop="1" thickBot="1" x14ac:dyDescent="0.4">
      <c r="A638" s="179" t="s">
        <v>1771</v>
      </c>
      <c r="B638" s="180" t="s">
        <v>1119</v>
      </c>
      <c r="C638" s="181" t="s">
        <v>1129</v>
      </c>
      <c r="D638" s="181" t="s">
        <v>1116</v>
      </c>
      <c r="E638" s="182">
        <v>39106</v>
      </c>
      <c r="F638" s="174"/>
      <c r="G638" s="175"/>
      <c r="H638" s="183" t="s">
        <v>707</v>
      </c>
      <c r="I638" s="184">
        <v>45500</v>
      </c>
      <c r="J638" s="180">
        <v>3</v>
      </c>
      <c r="K638" s="177"/>
      <c r="L638" s="177"/>
      <c r="M638" s="164"/>
      <c r="N638" s="164"/>
      <c r="O638" s="164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</row>
    <row r="639" spans="1:33" s="193" customFormat="1" ht="16.5" thickTop="1" thickBot="1" x14ac:dyDescent="0.4">
      <c r="A639" s="185" t="s">
        <v>1772</v>
      </c>
      <c r="B639" s="186" t="s">
        <v>1119</v>
      </c>
      <c r="C639" s="187" t="s">
        <v>1129</v>
      </c>
      <c r="D639" s="187" t="s">
        <v>1116</v>
      </c>
      <c r="E639" s="188">
        <v>40269</v>
      </c>
      <c r="F639" s="174"/>
      <c r="G639" s="175"/>
      <c r="H639" s="189" t="s">
        <v>707</v>
      </c>
      <c r="I639" s="190">
        <v>86260</v>
      </c>
      <c r="J639" s="186">
        <v>3</v>
      </c>
      <c r="K639" s="177"/>
      <c r="L639" s="177"/>
      <c r="M639" s="164"/>
      <c r="N639" s="164"/>
      <c r="O639" s="164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</row>
    <row r="640" spans="1:33" s="193" customFormat="1" ht="16.5" thickTop="1" thickBot="1" x14ac:dyDescent="0.4">
      <c r="A640" s="185" t="s">
        <v>1773</v>
      </c>
      <c r="B640" s="186" t="s">
        <v>1119</v>
      </c>
      <c r="C640" s="187" t="s">
        <v>1129</v>
      </c>
      <c r="D640" s="187" t="s">
        <v>1116</v>
      </c>
      <c r="E640" s="188">
        <v>37509</v>
      </c>
      <c r="F640" s="174"/>
      <c r="G640" s="175"/>
      <c r="H640" s="189" t="s">
        <v>707</v>
      </c>
      <c r="I640" s="190">
        <v>69080</v>
      </c>
      <c r="J640" s="186">
        <v>3</v>
      </c>
      <c r="K640" s="177"/>
      <c r="L640" s="177"/>
      <c r="M640" s="164"/>
      <c r="N640" s="164"/>
      <c r="O640" s="164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</row>
    <row r="641" spans="1:33" s="193" customFormat="1" ht="16.5" thickTop="1" thickBot="1" x14ac:dyDescent="0.4">
      <c r="A641" s="179" t="s">
        <v>1774</v>
      </c>
      <c r="B641" s="180" t="s">
        <v>1124</v>
      </c>
      <c r="C641" s="181" t="s">
        <v>1146</v>
      </c>
      <c r="D641" s="181" t="s">
        <v>1127</v>
      </c>
      <c r="E641" s="182">
        <v>41125</v>
      </c>
      <c r="F641" s="174"/>
      <c r="G641" s="175"/>
      <c r="H641" s="183"/>
      <c r="I641" s="184">
        <v>70300</v>
      </c>
      <c r="J641" s="180">
        <v>3</v>
      </c>
      <c r="K641" s="177"/>
      <c r="L641" s="177"/>
      <c r="M641" s="164"/>
      <c r="N641" s="164"/>
      <c r="O641" s="164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</row>
    <row r="642" spans="1:33" s="193" customFormat="1" ht="16.5" thickTop="1" thickBot="1" x14ac:dyDescent="0.4">
      <c r="A642" s="185" t="s">
        <v>1775</v>
      </c>
      <c r="B642" s="186" t="s">
        <v>1119</v>
      </c>
      <c r="C642" s="187" t="s">
        <v>1141</v>
      </c>
      <c r="D642" s="187" t="s">
        <v>1127</v>
      </c>
      <c r="E642" s="188">
        <v>41254</v>
      </c>
      <c r="F642" s="174"/>
      <c r="G642" s="175"/>
      <c r="H642" s="189"/>
      <c r="I642" s="190">
        <v>44720</v>
      </c>
      <c r="J642" s="186">
        <v>2</v>
      </c>
      <c r="K642" s="177"/>
      <c r="L642" s="177"/>
      <c r="M642" s="164"/>
      <c r="N642" s="164"/>
      <c r="O642" s="164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</row>
    <row r="643" spans="1:33" s="193" customFormat="1" ht="16.5" thickTop="1" thickBot="1" x14ac:dyDescent="0.4">
      <c r="A643" s="185" t="s">
        <v>1776</v>
      </c>
      <c r="B643" s="186" t="s">
        <v>1114</v>
      </c>
      <c r="C643" s="187" t="s">
        <v>1115</v>
      </c>
      <c r="D643" s="187" t="s">
        <v>1116</v>
      </c>
      <c r="E643" s="188">
        <v>38437</v>
      </c>
      <c r="F643" s="174"/>
      <c r="G643" s="175"/>
      <c r="H643" s="189" t="s">
        <v>1117</v>
      </c>
      <c r="I643" s="190">
        <v>58410</v>
      </c>
      <c r="J643" s="186">
        <v>5</v>
      </c>
      <c r="K643" s="177"/>
      <c r="L643" s="177"/>
      <c r="M643" s="164"/>
      <c r="N643" s="164"/>
      <c r="O643" s="164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</row>
    <row r="644" spans="1:33" s="193" customFormat="1" ht="16.5" thickTop="1" thickBot="1" x14ac:dyDescent="0.4">
      <c r="A644" s="185" t="s">
        <v>1777</v>
      </c>
      <c r="B644" s="186" t="s">
        <v>1119</v>
      </c>
      <c r="C644" s="187" t="s">
        <v>1141</v>
      </c>
      <c r="D644" s="187" t="s">
        <v>1127</v>
      </c>
      <c r="E644" s="188">
        <v>38489</v>
      </c>
      <c r="F644" s="174"/>
      <c r="G644" s="175"/>
      <c r="H644" s="189"/>
      <c r="I644" s="190">
        <v>57990</v>
      </c>
      <c r="J644" s="186">
        <v>5</v>
      </c>
      <c r="K644" s="177"/>
      <c r="L644" s="177"/>
      <c r="M644" s="164"/>
      <c r="N644" s="164"/>
      <c r="O644" s="16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</row>
    <row r="645" spans="1:33" s="193" customFormat="1" ht="16.5" thickTop="1" thickBot="1" x14ac:dyDescent="0.4">
      <c r="A645" s="179" t="s">
        <v>1778</v>
      </c>
      <c r="B645" s="180" t="s">
        <v>1114</v>
      </c>
      <c r="C645" s="181" t="s">
        <v>1146</v>
      </c>
      <c r="D645" s="181" t="s">
        <v>1116</v>
      </c>
      <c r="E645" s="182">
        <v>40568</v>
      </c>
      <c r="F645" s="174"/>
      <c r="G645" s="175"/>
      <c r="H645" s="183" t="s">
        <v>1117</v>
      </c>
      <c r="I645" s="184">
        <v>46390</v>
      </c>
      <c r="J645" s="180">
        <v>5</v>
      </c>
      <c r="K645" s="177"/>
      <c r="L645" s="177"/>
      <c r="M645" s="164"/>
      <c r="N645" s="164"/>
      <c r="O645" s="164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</row>
    <row r="646" spans="1:33" s="193" customFormat="1" ht="16.5" thickTop="1" thickBot="1" x14ac:dyDescent="0.4">
      <c r="A646" s="179" t="s">
        <v>1779</v>
      </c>
      <c r="B646" s="180" t="s">
        <v>1124</v>
      </c>
      <c r="C646" s="181" t="s">
        <v>1170</v>
      </c>
      <c r="D646" s="181" t="s">
        <v>1116</v>
      </c>
      <c r="E646" s="182">
        <v>40333</v>
      </c>
      <c r="F646" s="174"/>
      <c r="G646" s="175"/>
      <c r="H646" s="183" t="s">
        <v>1132</v>
      </c>
      <c r="I646" s="184">
        <v>70480</v>
      </c>
      <c r="J646" s="180">
        <v>4</v>
      </c>
      <c r="K646" s="177"/>
      <c r="L646" s="177"/>
      <c r="M646" s="164"/>
      <c r="N646" s="164"/>
      <c r="O646" s="164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</row>
    <row r="647" spans="1:33" s="193" customFormat="1" ht="16.5" thickTop="1" thickBot="1" x14ac:dyDescent="0.4">
      <c r="A647" s="179" t="s">
        <v>1780</v>
      </c>
      <c r="B647" s="180" t="s">
        <v>1119</v>
      </c>
      <c r="C647" s="181" t="s">
        <v>1217</v>
      </c>
      <c r="D647" s="181" t="s">
        <v>1127</v>
      </c>
      <c r="E647" s="182">
        <v>39189</v>
      </c>
      <c r="F647" s="174"/>
      <c r="G647" s="175"/>
      <c r="H647" s="183"/>
      <c r="I647" s="184">
        <v>66580</v>
      </c>
      <c r="J647" s="180">
        <v>5</v>
      </c>
      <c r="K647" s="177"/>
      <c r="L647" s="177"/>
      <c r="M647" s="164"/>
      <c r="N647" s="164"/>
      <c r="O647" s="164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</row>
    <row r="648" spans="1:33" s="193" customFormat="1" ht="16.5" thickTop="1" thickBot="1" x14ac:dyDescent="0.4">
      <c r="A648" s="185" t="s">
        <v>1781</v>
      </c>
      <c r="B648" s="186" t="s">
        <v>1119</v>
      </c>
      <c r="C648" s="187" t="s">
        <v>1129</v>
      </c>
      <c r="D648" s="187" t="s">
        <v>1116</v>
      </c>
      <c r="E648" s="188">
        <v>40392</v>
      </c>
      <c r="F648" s="174"/>
      <c r="G648" s="175"/>
      <c r="H648" s="189" t="s">
        <v>1117</v>
      </c>
      <c r="I648" s="190">
        <v>75120</v>
      </c>
      <c r="J648" s="186">
        <v>5</v>
      </c>
      <c r="K648" s="177"/>
      <c r="L648" s="177"/>
      <c r="M648" s="164"/>
      <c r="N648" s="164"/>
      <c r="O648" s="164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</row>
    <row r="649" spans="1:33" s="193" customFormat="1" ht="16.5" thickTop="1" thickBot="1" x14ac:dyDescent="0.4">
      <c r="A649" s="179" t="s">
        <v>1782</v>
      </c>
      <c r="B649" s="180" t="s">
        <v>1162</v>
      </c>
      <c r="C649" s="181" t="s">
        <v>1141</v>
      </c>
      <c r="D649" s="181" t="s">
        <v>1135</v>
      </c>
      <c r="E649" s="182">
        <v>39728</v>
      </c>
      <c r="F649" s="174"/>
      <c r="G649" s="175"/>
      <c r="H649" s="183" t="s">
        <v>1117</v>
      </c>
      <c r="I649" s="184">
        <v>45565</v>
      </c>
      <c r="J649" s="180">
        <v>1</v>
      </c>
      <c r="K649" s="177"/>
      <c r="L649" s="177"/>
      <c r="M649" s="164"/>
      <c r="N649" s="164"/>
      <c r="O649" s="164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</row>
    <row r="650" spans="1:33" s="193" customFormat="1" ht="16.5" thickTop="1" thickBot="1" x14ac:dyDescent="0.4">
      <c r="A650" s="179" t="s">
        <v>1783</v>
      </c>
      <c r="B650" s="180" t="s">
        <v>1124</v>
      </c>
      <c r="C650" s="181" t="s">
        <v>1186</v>
      </c>
      <c r="D650" s="181" t="s">
        <v>1116</v>
      </c>
      <c r="E650" s="191">
        <v>40292</v>
      </c>
      <c r="F650" s="174"/>
      <c r="G650" s="175"/>
      <c r="H650" s="183" t="s">
        <v>1117</v>
      </c>
      <c r="I650" s="184">
        <v>23280</v>
      </c>
      <c r="J650" s="180">
        <v>1</v>
      </c>
      <c r="K650" s="177"/>
      <c r="L650" s="177"/>
      <c r="M650" s="164"/>
      <c r="N650" s="164"/>
      <c r="O650" s="164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</row>
    <row r="651" spans="1:33" s="193" customFormat="1" ht="16.5" thickTop="1" thickBot="1" x14ac:dyDescent="0.4">
      <c r="A651" s="179" t="s">
        <v>1784</v>
      </c>
      <c r="B651" s="180" t="s">
        <v>1140</v>
      </c>
      <c r="C651" s="181" t="s">
        <v>1170</v>
      </c>
      <c r="D651" s="181" t="s">
        <v>1127</v>
      </c>
      <c r="E651" s="182">
        <v>38805</v>
      </c>
      <c r="F651" s="174"/>
      <c r="G651" s="175"/>
      <c r="H651" s="183"/>
      <c r="I651" s="184">
        <v>53870</v>
      </c>
      <c r="J651" s="180">
        <v>2</v>
      </c>
      <c r="K651" s="177"/>
      <c r="L651" s="177"/>
      <c r="M651" s="164"/>
      <c r="N651" s="164"/>
      <c r="O651" s="164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</row>
    <row r="652" spans="1:33" s="193" customFormat="1" ht="16.5" thickTop="1" thickBot="1" x14ac:dyDescent="0.4">
      <c r="A652" s="179" t="s">
        <v>1785</v>
      </c>
      <c r="B652" s="180" t="s">
        <v>1124</v>
      </c>
      <c r="C652" s="181" t="s">
        <v>1168</v>
      </c>
      <c r="D652" s="181" t="s">
        <v>1127</v>
      </c>
      <c r="E652" s="182">
        <v>39522</v>
      </c>
      <c r="F652" s="174"/>
      <c r="G652" s="175"/>
      <c r="H652" s="183"/>
      <c r="I652" s="184">
        <v>71700</v>
      </c>
      <c r="J652" s="180">
        <v>2</v>
      </c>
      <c r="K652" s="177"/>
      <c r="L652" s="177"/>
      <c r="M652" s="164"/>
      <c r="N652" s="164"/>
      <c r="O652" s="164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</row>
    <row r="653" spans="1:33" s="193" customFormat="1" ht="16.5" thickTop="1" thickBot="1" x14ac:dyDescent="0.4">
      <c r="A653" s="185" t="s">
        <v>1786</v>
      </c>
      <c r="B653" s="186" t="s">
        <v>1138</v>
      </c>
      <c r="C653" s="187" t="s">
        <v>1115</v>
      </c>
      <c r="D653" s="187" t="s">
        <v>1127</v>
      </c>
      <c r="E653" s="188">
        <v>38027</v>
      </c>
      <c r="F653" s="174"/>
      <c r="G653" s="175"/>
      <c r="H653" s="189"/>
      <c r="I653" s="190">
        <v>64590</v>
      </c>
      <c r="J653" s="186">
        <v>1</v>
      </c>
      <c r="K653" s="177"/>
      <c r="L653" s="177"/>
      <c r="M653" s="164"/>
      <c r="N653" s="164"/>
      <c r="O653" s="164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</row>
    <row r="654" spans="1:33" s="193" customFormat="1" ht="16.5" thickTop="1" thickBot="1" x14ac:dyDescent="0.4">
      <c r="A654" s="179" t="s">
        <v>1787</v>
      </c>
      <c r="B654" s="180" t="s">
        <v>1162</v>
      </c>
      <c r="C654" s="181" t="s">
        <v>1146</v>
      </c>
      <c r="D654" s="181" t="s">
        <v>1127</v>
      </c>
      <c r="E654" s="182">
        <v>39248</v>
      </c>
      <c r="F654" s="174"/>
      <c r="G654" s="175"/>
      <c r="H654" s="183"/>
      <c r="I654" s="184">
        <v>78590</v>
      </c>
      <c r="J654" s="180">
        <v>1</v>
      </c>
      <c r="K654" s="177"/>
      <c r="L654" s="177"/>
      <c r="M654" s="164"/>
      <c r="N654" s="164"/>
      <c r="O654" s="16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</row>
    <row r="655" spans="1:33" s="193" customFormat="1" ht="16.5" thickTop="1" thickBot="1" x14ac:dyDescent="0.4">
      <c r="A655" s="185" t="s">
        <v>1788</v>
      </c>
      <c r="B655" s="186" t="s">
        <v>1119</v>
      </c>
      <c r="C655" s="187" t="s">
        <v>1129</v>
      </c>
      <c r="D655" s="187" t="s">
        <v>1116</v>
      </c>
      <c r="E655" s="188">
        <v>39888</v>
      </c>
      <c r="F655" s="174"/>
      <c r="G655" s="175"/>
      <c r="H655" s="189" t="s">
        <v>707</v>
      </c>
      <c r="I655" s="190">
        <v>62750</v>
      </c>
      <c r="J655" s="186">
        <v>3</v>
      </c>
      <c r="K655" s="177"/>
      <c r="L655" s="177"/>
      <c r="M655" s="164"/>
      <c r="N655" s="164"/>
      <c r="O655" s="164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</row>
    <row r="656" spans="1:33" s="193" customFormat="1" ht="16.5" thickTop="1" thickBot="1" x14ac:dyDescent="0.4">
      <c r="A656" s="185" t="s">
        <v>1789</v>
      </c>
      <c r="B656" s="186" t="s">
        <v>1114</v>
      </c>
      <c r="C656" s="187" t="s">
        <v>1275</v>
      </c>
      <c r="D656" s="187" t="s">
        <v>1127</v>
      </c>
      <c r="E656" s="192">
        <v>40253</v>
      </c>
      <c r="F656" s="174"/>
      <c r="G656" s="175"/>
      <c r="H656" s="189"/>
      <c r="I656" s="190">
        <v>59350</v>
      </c>
      <c r="J656" s="186">
        <v>5</v>
      </c>
      <c r="K656" s="177"/>
      <c r="L656" s="177"/>
      <c r="M656" s="164"/>
      <c r="N656" s="164"/>
      <c r="O656" s="164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</row>
    <row r="657" spans="1:33" s="193" customFormat="1" ht="16.5" thickTop="1" thickBot="1" x14ac:dyDescent="0.4">
      <c r="A657" s="179" t="s">
        <v>1790</v>
      </c>
      <c r="B657" s="180" t="s">
        <v>1114</v>
      </c>
      <c r="C657" s="181" t="s">
        <v>1186</v>
      </c>
      <c r="D657" s="181" t="s">
        <v>1127</v>
      </c>
      <c r="E657" s="182">
        <v>40368</v>
      </c>
      <c r="F657" s="174"/>
      <c r="G657" s="175"/>
      <c r="H657" s="183"/>
      <c r="I657" s="184">
        <v>89310</v>
      </c>
      <c r="J657" s="180">
        <v>5</v>
      </c>
      <c r="K657" s="177"/>
      <c r="L657" s="177"/>
      <c r="M657" s="164"/>
      <c r="N657" s="164"/>
      <c r="O657" s="164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</row>
    <row r="658" spans="1:33" s="193" customFormat="1" ht="16.5" thickTop="1" thickBot="1" x14ac:dyDescent="0.4">
      <c r="A658" s="185" t="s">
        <v>1791</v>
      </c>
      <c r="B658" s="186" t="s">
        <v>1119</v>
      </c>
      <c r="C658" s="187" t="s">
        <v>1217</v>
      </c>
      <c r="D658" s="187" t="s">
        <v>1135</v>
      </c>
      <c r="E658" s="188">
        <v>37782</v>
      </c>
      <c r="F658" s="174"/>
      <c r="G658" s="175"/>
      <c r="H658" s="189" t="s">
        <v>712</v>
      </c>
      <c r="I658" s="190">
        <v>17735</v>
      </c>
      <c r="J658" s="186">
        <v>3</v>
      </c>
      <c r="K658" s="177"/>
      <c r="L658" s="177"/>
      <c r="M658" s="164"/>
      <c r="N658" s="164"/>
      <c r="O658" s="164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</row>
    <row r="659" spans="1:33" s="193" customFormat="1" ht="16.5" thickTop="1" thickBot="1" x14ac:dyDescent="0.4">
      <c r="A659" s="185" t="s">
        <v>1792</v>
      </c>
      <c r="B659" s="186" t="s">
        <v>1124</v>
      </c>
      <c r="C659" s="187" t="s">
        <v>1115</v>
      </c>
      <c r="D659" s="187" t="s">
        <v>1116</v>
      </c>
      <c r="E659" s="188">
        <v>39123</v>
      </c>
      <c r="F659" s="174"/>
      <c r="G659" s="175"/>
      <c r="H659" s="189" t="s">
        <v>1117</v>
      </c>
      <c r="I659" s="190">
        <v>54270</v>
      </c>
      <c r="J659" s="186">
        <v>3</v>
      </c>
      <c r="K659" s="177"/>
      <c r="L659" s="177"/>
      <c r="M659" s="164"/>
      <c r="N659" s="164"/>
      <c r="O659" s="164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</row>
    <row r="660" spans="1:33" s="193" customFormat="1" ht="16.5" thickTop="1" thickBot="1" x14ac:dyDescent="0.4">
      <c r="A660" s="185" t="s">
        <v>1793</v>
      </c>
      <c r="B660" s="186" t="s">
        <v>1114</v>
      </c>
      <c r="C660" s="187" t="s">
        <v>1129</v>
      </c>
      <c r="D660" s="187" t="s">
        <v>1116</v>
      </c>
      <c r="E660" s="188">
        <v>38510</v>
      </c>
      <c r="F660" s="174"/>
      <c r="G660" s="175"/>
      <c r="H660" s="189" t="s">
        <v>707</v>
      </c>
      <c r="I660" s="190">
        <v>68750</v>
      </c>
      <c r="J660" s="186">
        <v>1</v>
      </c>
      <c r="K660" s="177"/>
      <c r="L660" s="177"/>
      <c r="M660" s="164"/>
      <c r="N660" s="164"/>
      <c r="O660" s="164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</row>
    <row r="661" spans="1:33" s="193" customFormat="1" ht="16.5" thickTop="1" thickBot="1" x14ac:dyDescent="0.4">
      <c r="A661" s="179" t="s">
        <v>1794</v>
      </c>
      <c r="B661" s="180" t="s">
        <v>1114</v>
      </c>
      <c r="C661" s="181" t="s">
        <v>1129</v>
      </c>
      <c r="D661" s="181" t="s">
        <v>1116</v>
      </c>
      <c r="E661" s="182">
        <v>39264</v>
      </c>
      <c r="F661" s="174"/>
      <c r="G661" s="175"/>
      <c r="H661" s="183" t="s">
        <v>1136</v>
      </c>
      <c r="I661" s="184">
        <v>63070</v>
      </c>
      <c r="J661" s="180">
        <v>1</v>
      </c>
      <c r="K661" s="177"/>
      <c r="L661" s="177"/>
      <c r="M661" s="164"/>
      <c r="N661" s="164"/>
      <c r="O661" s="164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</row>
    <row r="662" spans="1:33" s="193" customFormat="1" ht="16.5" thickTop="1" thickBot="1" x14ac:dyDescent="0.4">
      <c r="A662" s="179" t="s">
        <v>1795</v>
      </c>
      <c r="B662" s="180" t="s">
        <v>1114</v>
      </c>
      <c r="C662" s="181" t="s">
        <v>1134</v>
      </c>
      <c r="D662" s="181" t="s">
        <v>1116</v>
      </c>
      <c r="E662" s="182">
        <v>40947</v>
      </c>
      <c r="F662" s="174"/>
      <c r="G662" s="175"/>
      <c r="H662" s="183" t="s">
        <v>1117</v>
      </c>
      <c r="I662" s="184">
        <v>79770</v>
      </c>
      <c r="J662" s="180">
        <v>4</v>
      </c>
      <c r="K662" s="177"/>
      <c r="L662" s="177"/>
      <c r="M662" s="164"/>
      <c r="N662" s="164"/>
      <c r="O662" s="164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</row>
    <row r="663" spans="1:33" s="193" customFormat="1" ht="16.5" thickTop="1" thickBot="1" x14ac:dyDescent="0.4">
      <c r="A663" s="185" t="s">
        <v>1796</v>
      </c>
      <c r="B663" s="186" t="s">
        <v>1119</v>
      </c>
      <c r="C663" s="187" t="s">
        <v>1186</v>
      </c>
      <c r="D663" s="187" t="s">
        <v>1116</v>
      </c>
      <c r="E663" s="188">
        <v>40274</v>
      </c>
      <c r="F663" s="174"/>
      <c r="G663" s="175"/>
      <c r="H663" s="189" t="s">
        <v>1136</v>
      </c>
      <c r="I663" s="190">
        <v>38730</v>
      </c>
      <c r="J663" s="186">
        <v>1</v>
      </c>
      <c r="K663" s="177"/>
      <c r="L663" s="177"/>
      <c r="M663" s="164"/>
      <c r="N663" s="164"/>
      <c r="O663" s="164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</row>
    <row r="664" spans="1:33" s="193" customFormat="1" ht="16.5" thickTop="1" thickBot="1" x14ac:dyDescent="0.4">
      <c r="A664" s="185" t="s">
        <v>1797</v>
      </c>
      <c r="B664" s="186" t="s">
        <v>1114</v>
      </c>
      <c r="C664" s="187" t="s">
        <v>1146</v>
      </c>
      <c r="D664" s="187" t="s">
        <v>1116</v>
      </c>
      <c r="E664" s="188">
        <v>39435</v>
      </c>
      <c r="F664" s="174"/>
      <c r="G664" s="175"/>
      <c r="H664" s="189" t="s">
        <v>1132</v>
      </c>
      <c r="I664" s="190">
        <v>64780</v>
      </c>
      <c r="J664" s="186">
        <v>5</v>
      </c>
      <c r="K664" s="177"/>
      <c r="L664" s="177"/>
      <c r="M664" s="164"/>
      <c r="N664" s="164"/>
      <c r="O664" s="1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</row>
    <row r="665" spans="1:33" s="193" customFormat="1" ht="16.5" thickTop="1" thickBot="1" x14ac:dyDescent="0.4">
      <c r="A665" s="179" t="s">
        <v>1798</v>
      </c>
      <c r="B665" s="180" t="s">
        <v>1138</v>
      </c>
      <c r="C665" s="181" t="s">
        <v>1217</v>
      </c>
      <c r="D665" s="181" t="s">
        <v>1116</v>
      </c>
      <c r="E665" s="182">
        <v>39961</v>
      </c>
      <c r="F665" s="174"/>
      <c r="G665" s="175"/>
      <c r="H665" s="183" t="s">
        <v>1117</v>
      </c>
      <c r="I665" s="184">
        <v>30780</v>
      </c>
      <c r="J665" s="180">
        <v>4</v>
      </c>
      <c r="K665" s="177"/>
      <c r="L665" s="177"/>
      <c r="M665" s="164"/>
      <c r="N665" s="164"/>
      <c r="O665" s="164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</row>
    <row r="666" spans="1:33" s="193" customFormat="1" ht="16.5" thickTop="1" thickBot="1" x14ac:dyDescent="0.4">
      <c r="A666" s="179" t="s">
        <v>1799</v>
      </c>
      <c r="B666" s="180" t="s">
        <v>1138</v>
      </c>
      <c r="C666" s="181" t="s">
        <v>1129</v>
      </c>
      <c r="D666" s="181" t="s">
        <v>1116</v>
      </c>
      <c r="E666" s="182">
        <v>40184</v>
      </c>
      <c r="F666" s="174"/>
      <c r="G666" s="175"/>
      <c r="H666" s="183" t="s">
        <v>1117</v>
      </c>
      <c r="I666" s="184">
        <v>78570</v>
      </c>
      <c r="J666" s="180">
        <v>1</v>
      </c>
      <c r="K666" s="177"/>
      <c r="L666" s="177"/>
      <c r="M666" s="164"/>
      <c r="N666" s="164"/>
      <c r="O666" s="164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</row>
    <row r="667" spans="1:33" s="193" customFormat="1" ht="16.5" thickTop="1" thickBot="1" x14ac:dyDescent="0.4">
      <c r="A667" s="179" t="s">
        <v>1800</v>
      </c>
      <c r="B667" s="180" t="s">
        <v>1124</v>
      </c>
      <c r="C667" s="181" t="s">
        <v>1306</v>
      </c>
      <c r="D667" s="181" t="s">
        <v>1135</v>
      </c>
      <c r="E667" s="182">
        <v>40595</v>
      </c>
      <c r="F667" s="174"/>
      <c r="G667" s="175"/>
      <c r="H667" s="183" t="s">
        <v>1136</v>
      </c>
      <c r="I667" s="184">
        <v>26795</v>
      </c>
      <c r="J667" s="180">
        <v>4</v>
      </c>
      <c r="K667" s="177"/>
      <c r="L667" s="177"/>
      <c r="M667" s="164"/>
      <c r="N667" s="164"/>
      <c r="O667" s="164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</row>
    <row r="668" spans="1:33" s="193" customFormat="1" ht="16.5" thickTop="1" thickBot="1" x14ac:dyDescent="0.4">
      <c r="A668" s="185" t="s">
        <v>1801</v>
      </c>
      <c r="B668" s="186" t="s">
        <v>1114</v>
      </c>
      <c r="C668" s="187" t="s">
        <v>1134</v>
      </c>
      <c r="D668" s="187" t="s">
        <v>1116</v>
      </c>
      <c r="E668" s="188">
        <v>41233</v>
      </c>
      <c r="F668" s="174"/>
      <c r="G668" s="175"/>
      <c r="H668" s="189" t="s">
        <v>1136</v>
      </c>
      <c r="I668" s="190">
        <v>68010</v>
      </c>
      <c r="J668" s="186">
        <v>1</v>
      </c>
      <c r="K668" s="177"/>
      <c r="L668" s="177"/>
      <c r="M668" s="164"/>
      <c r="N668" s="164"/>
      <c r="O668" s="164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</row>
    <row r="669" spans="1:33" s="193" customFormat="1" ht="16.5" thickTop="1" thickBot="1" x14ac:dyDescent="0.4">
      <c r="A669" s="185" t="s">
        <v>1802</v>
      </c>
      <c r="B669" s="186" t="s">
        <v>1138</v>
      </c>
      <c r="C669" s="187" t="s">
        <v>1146</v>
      </c>
      <c r="D669" s="187" t="s">
        <v>1116</v>
      </c>
      <c r="E669" s="188">
        <v>40463</v>
      </c>
      <c r="F669" s="174"/>
      <c r="G669" s="175"/>
      <c r="H669" s="189" t="s">
        <v>707</v>
      </c>
      <c r="I669" s="190">
        <v>48410</v>
      </c>
      <c r="J669" s="186">
        <v>5</v>
      </c>
      <c r="K669" s="177"/>
      <c r="L669" s="177"/>
      <c r="M669" s="164"/>
      <c r="N669" s="164"/>
      <c r="O669" s="164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</row>
    <row r="670" spans="1:33" s="193" customFormat="1" ht="16.5" thickTop="1" thickBot="1" x14ac:dyDescent="0.4">
      <c r="A670" s="185" t="s">
        <v>1803</v>
      </c>
      <c r="B670" s="186" t="s">
        <v>1140</v>
      </c>
      <c r="C670" s="187" t="s">
        <v>1186</v>
      </c>
      <c r="D670" s="187" t="s">
        <v>1135</v>
      </c>
      <c r="E670" s="188">
        <v>39802</v>
      </c>
      <c r="F670" s="174"/>
      <c r="G670" s="175"/>
      <c r="H670" s="189" t="s">
        <v>712</v>
      </c>
      <c r="I670" s="190">
        <v>22535</v>
      </c>
      <c r="J670" s="186">
        <v>3</v>
      </c>
      <c r="K670" s="177"/>
      <c r="L670" s="177"/>
      <c r="M670" s="164"/>
      <c r="N670" s="164"/>
      <c r="O670" s="164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</row>
    <row r="671" spans="1:33" s="193" customFormat="1" ht="16.5" thickTop="1" thickBot="1" x14ac:dyDescent="0.4">
      <c r="A671" s="179" t="s">
        <v>1804</v>
      </c>
      <c r="B671" s="180" t="s">
        <v>1124</v>
      </c>
      <c r="C671" s="181" t="s">
        <v>1184</v>
      </c>
      <c r="D671" s="181" t="s">
        <v>1116</v>
      </c>
      <c r="E671" s="182">
        <v>36893</v>
      </c>
      <c r="F671" s="174"/>
      <c r="G671" s="175"/>
      <c r="H671" s="183" t="s">
        <v>707</v>
      </c>
      <c r="I671" s="184">
        <v>33640</v>
      </c>
      <c r="J671" s="180">
        <v>3</v>
      </c>
      <c r="K671" s="177"/>
      <c r="L671" s="177"/>
      <c r="M671" s="164"/>
      <c r="N671" s="164"/>
      <c r="O671" s="164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</row>
    <row r="672" spans="1:33" s="193" customFormat="1" ht="16.5" thickTop="1" thickBot="1" x14ac:dyDescent="0.4">
      <c r="A672" s="179" t="s">
        <v>1805</v>
      </c>
      <c r="B672" s="180" t="s">
        <v>1140</v>
      </c>
      <c r="C672" s="181" t="s">
        <v>1217</v>
      </c>
      <c r="D672" s="181" t="s">
        <v>1116</v>
      </c>
      <c r="E672" s="182">
        <v>39069</v>
      </c>
      <c r="F672" s="174"/>
      <c r="G672" s="175"/>
      <c r="H672" s="183" t="s">
        <v>1132</v>
      </c>
      <c r="I672" s="184">
        <v>37670</v>
      </c>
      <c r="J672" s="180">
        <v>3</v>
      </c>
      <c r="K672" s="177"/>
      <c r="L672" s="177"/>
      <c r="M672" s="164"/>
      <c r="N672" s="164"/>
      <c r="O672" s="164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</row>
    <row r="673" spans="1:33" s="193" customFormat="1" ht="16.5" thickTop="1" thickBot="1" x14ac:dyDescent="0.4">
      <c r="A673" s="185" t="s">
        <v>1806</v>
      </c>
      <c r="B673" s="186" t="s">
        <v>1162</v>
      </c>
      <c r="C673" s="187" t="s">
        <v>1115</v>
      </c>
      <c r="D673" s="187" t="s">
        <v>1116</v>
      </c>
      <c r="E673" s="188">
        <v>40098</v>
      </c>
      <c r="F673" s="174"/>
      <c r="G673" s="175"/>
      <c r="H673" s="189" t="s">
        <v>707</v>
      </c>
      <c r="I673" s="190">
        <v>32120</v>
      </c>
      <c r="J673" s="186">
        <v>1</v>
      </c>
      <c r="K673" s="177"/>
      <c r="L673" s="177"/>
      <c r="M673" s="164"/>
      <c r="N673" s="164"/>
      <c r="O673" s="164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</row>
    <row r="674" spans="1:33" s="193" customFormat="1" ht="16.5" thickTop="1" thickBot="1" x14ac:dyDescent="0.4">
      <c r="A674" s="179" t="s">
        <v>1807</v>
      </c>
      <c r="B674" s="180" t="s">
        <v>1138</v>
      </c>
      <c r="C674" s="181" t="s">
        <v>1121</v>
      </c>
      <c r="D674" s="181" t="s">
        <v>1127</v>
      </c>
      <c r="E674" s="182">
        <v>40054</v>
      </c>
      <c r="F674" s="174"/>
      <c r="G674" s="175"/>
      <c r="H674" s="183"/>
      <c r="I674" s="184">
        <v>56920</v>
      </c>
      <c r="J674" s="180">
        <v>4</v>
      </c>
      <c r="K674" s="177"/>
      <c r="L674" s="177"/>
      <c r="M674" s="164"/>
      <c r="N674" s="164"/>
      <c r="O674" s="16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</row>
    <row r="675" spans="1:33" s="193" customFormat="1" ht="16.5" thickTop="1" thickBot="1" x14ac:dyDescent="0.4">
      <c r="A675" s="185" t="s">
        <v>1808</v>
      </c>
      <c r="B675" s="186" t="s">
        <v>1119</v>
      </c>
      <c r="C675" s="187" t="s">
        <v>1203</v>
      </c>
      <c r="D675" s="187" t="s">
        <v>1135</v>
      </c>
      <c r="E675" s="188">
        <v>39515</v>
      </c>
      <c r="F675" s="174"/>
      <c r="G675" s="175"/>
      <c r="H675" s="189" t="s">
        <v>1132</v>
      </c>
      <c r="I675" s="190">
        <v>89780</v>
      </c>
      <c r="J675" s="186">
        <v>4</v>
      </c>
      <c r="K675" s="177"/>
      <c r="L675" s="177"/>
      <c r="M675" s="164"/>
      <c r="N675" s="164"/>
      <c r="O675" s="164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</row>
    <row r="676" spans="1:33" s="193" customFormat="1" ht="16.5" thickTop="1" thickBot="1" x14ac:dyDescent="0.4">
      <c r="A676" s="185" t="s">
        <v>1809</v>
      </c>
      <c r="B676" s="186" t="s">
        <v>1162</v>
      </c>
      <c r="C676" s="187" t="s">
        <v>1170</v>
      </c>
      <c r="D676" s="187" t="s">
        <v>1116</v>
      </c>
      <c r="E676" s="188">
        <v>40552</v>
      </c>
      <c r="F676" s="174"/>
      <c r="G676" s="175"/>
      <c r="H676" s="189" t="s">
        <v>1117</v>
      </c>
      <c r="I676" s="190">
        <v>62740</v>
      </c>
      <c r="J676" s="186">
        <v>4</v>
      </c>
      <c r="K676" s="177"/>
      <c r="L676" s="177"/>
      <c r="M676" s="164"/>
      <c r="N676" s="164"/>
      <c r="O676" s="164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</row>
    <row r="677" spans="1:33" s="193" customFormat="1" ht="16.5" thickTop="1" thickBot="1" x14ac:dyDescent="0.4">
      <c r="A677" s="185" t="s">
        <v>1810</v>
      </c>
      <c r="B677" s="186" t="s">
        <v>1114</v>
      </c>
      <c r="C677" s="187" t="s">
        <v>1129</v>
      </c>
      <c r="D677" s="187" t="s">
        <v>1127</v>
      </c>
      <c r="E677" s="192">
        <v>40449</v>
      </c>
      <c r="F677" s="174"/>
      <c r="G677" s="175"/>
      <c r="H677" s="189"/>
      <c r="I677" s="190">
        <v>88840</v>
      </c>
      <c r="J677" s="186">
        <v>5</v>
      </c>
      <c r="K677" s="177"/>
      <c r="L677" s="177"/>
      <c r="M677" s="164"/>
      <c r="N677" s="164"/>
      <c r="O677" s="164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</row>
    <row r="678" spans="1:33" s="193" customFormat="1" ht="16.5" thickTop="1" thickBot="1" x14ac:dyDescent="0.4">
      <c r="A678" s="185" t="s">
        <v>1811</v>
      </c>
      <c r="B678" s="186" t="s">
        <v>1162</v>
      </c>
      <c r="C678" s="187" t="s">
        <v>1170</v>
      </c>
      <c r="D678" s="187" t="s">
        <v>1135</v>
      </c>
      <c r="E678" s="188">
        <v>37871</v>
      </c>
      <c r="F678" s="174"/>
      <c r="G678" s="175"/>
      <c r="H678" s="189" t="s">
        <v>712</v>
      </c>
      <c r="I678" s="190">
        <v>15910</v>
      </c>
      <c r="J678" s="186">
        <v>3</v>
      </c>
      <c r="K678" s="177"/>
      <c r="L678" s="177"/>
      <c r="M678" s="164"/>
      <c r="N678" s="164"/>
      <c r="O678" s="164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</row>
    <row r="679" spans="1:33" s="193" customFormat="1" ht="16.5" thickTop="1" thickBot="1" x14ac:dyDescent="0.4">
      <c r="A679" s="179" t="s">
        <v>1812</v>
      </c>
      <c r="B679" s="180" t="s">
        <v>1124</v>
      </c>
      <c r="C679" s="181" t="s">
        <v>1115</v>
      </c>
      <c r="D679" s="181" t="s">
        <v>1143</v>
      </c>
      <c r="E679" s="182">
        <v>40252</v>
      </c>
      <c r="F679" s="174"/>
      <c r="G679" s="175"/>
      <c r="H679" s="183"/>
      <c r="I679" s="184">
        <v>17912</v>
      </c>
      <c r="J679" s="180">
        <v>5</v>
      </c>
      <c r="K679" s="177"/>
      <c r="L679" s="177"/>
      <c r="M679" s="164"/>
      <c r="N679" s="164"/>
      <c r="O679" s="164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</row>
    <row r="680" spans="1:33" s="193" customFormat="1" ht="16.5" thickTop="1" thickBot="1" x14ac:dyDescent="0.4">
      <c r="A680" s="185" t="s">
        <v>1813</v>
      </c>
      <c r="B680" s="186" t="s">
        <v>1124</v>
      </c>
      <c r="C680" s="187" t="s">
        <v>1115</v>
      </c>
      <c r="D680" s="187" t="s">
        <v>1116</v>
      </c>
      <c r="E680" s="188">
        <v>39153</v>
      </c>
      <c r="F680" s="174"/>
      <c r="G680" s="175"/>
      <c r="H680" s="189" t="s">
        <v>707</v>
      </c>
      <c r="I680" s="190">
        <v>43600</v>
      </c>
      <c r="J680" s="186">
        <v>5</v>
      </c>
      <c r="K680" s="177"/>
      <c r="L680" s="177"/>
      <c r="M680" s="164"/>
      <c r="N680" s="164"/>
      <c r="O680" s="164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</row>
    <row r="681" spans="1:33" s="193" customFormat="1" ht="16.5" thickTop="1" thickBot="1" x14ac:dyDescent="0.4">
      <c r="A681" s="179" t="s">
        <v>1814</v>
      </c>
      <c r="B681" s="180" t="s">
        <v>1138</v>
      </c>
      <c r="C681" s="181" t="s">
        <v>1134</v>
      </c>
      <c r="D681" s="181" t="s">
        <v>1127</v>
      </c>
      <c r="E681" s="182">
        <v>40468</v>
      </c>
      <c r="F681" s="174"/>
      <c r="G681" s="175"/>
      <c r="H681" s="183"/>
      <c r="I681" s="184">
        <v>39440</v>
      </c>
      <c r="J681" s="180">
        <v>4</v>
      </c>
      <c r="K681" s="177"/>
      <c r="L681" s="177"/>
      <c r="M681" s="164"/>
      <c r="N681" s="164"/>
      <c r="O681" s="164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</row>
    <row r="682" spans="1:33" s="193" customFormat="1" ht="16.5" thickTop="1" thickBot="1" x14ac:dyDescent="0.4">
      <c r="A682" s="179" t="s">
        <v>1815</v>
      </c>
      <c r="B682" s="180" t="s">
        <v>1138</v>
      </c>
      <c r="C682" s="181" t="s">
        <v>1170</v>
      </c>
      <c r="D682" s="181" t="s">
        <v>1127</v>
      </c>
      <c r="E682" s="182">
        <v>39592</v>
      </c>
      <c r="F682" s="174"/>
      <c r="G682" s="175"/>
      <c r="H682" s="183"/>
      <c r="I682" s="184">
        <v>57520</v>
      </c>
      <c r="J682" s="180">
        <v>3</v>
      </c>
      <c r="K682" s="177"/>
      <c r="L682" s="177"/>
      <c r="M682" s="164"/>
      <c r="N682" s="164"/>
      <c r="O682" s="164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</row>
    <row r="683" spans="1:33" s="193" customFormat="1" ht="16.5" thickTop="1" thickBot="1" x14ac:dyDescent="0.4">
      <c r="A683" s="179" t="s">
        <v>1816</v>
      </c>
      <c r="B683" s="180" t="s">
        <v>1162</v>
      </c>
      <c r="C683" s="181" t="s">
        <v>1186</v>
      </c>
      <c r="D683" s="181" t="s">
        <v>1127</v>
      </c>
      <c r="E683" s="182">
        <v>39922</v>
      </c>
      <c r="F683" s="174"/>
      <c r="G683" s="175"/>
      <c r="H683" s="183"/>
      <c r="I683" s="184">
        <v>25790</v>
      </c>
      <c r="J683" s="180">
        <v>3</v>
      </c>
      <c r="K683" s="177"/>
      <c r="L683" s="177"/>
      <c r="M683" s="164"/>
      <c r="N683" s="164"/>
      <c r="O683" s="164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</row>
    <row r="684" spans="1:33" s="193" customFormat="1" ht="16.5" thickTop="1" thickBot="1" x14ac:dyDescent="0.4">
      <c r="A684" s="179" t="s">
        <v>1817</v>
      </c>
      <c r="B684" s="180" t="s">
        <v>1119</v>
      </c>
      <c r="C684" s="181" t="s">
        <v>1141</v>
      </c>
      <c r="D684" s="181" t="s">
        <v>1116</v>
      </c>
      <c r="E684" s="182">
        <v>38585</v>
      </c>
      <c r="F684" s="174"/>
      <c r="G684" s="175"/>
      <c r="H684" s="183" t="s">
        <v>707</v>
      </c>
      <c r="I684" s="184">
        <v>65910</v>
      </c>
      <c r="J684" s="180">
        <v>5</v>
      </c>
      <c r="K684" s="177"/>
      <c r="L684" s="177"/>
      <c r="M684" s="164"/>
      <c r="N684" s="164"/>
      <c r="O684" s="16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</row>
    <row r="685" spans="1:33" s="193" customFormat="1" ht="16.5" thickTop="1" thickBot="1" x14ac:dyDescent="0.4">
      <c r="A685" s="185" t="s">
        <v>1818</v>
      </c>
      <c r="B685" s="186" t="s">
        <v>1119</v>
      </c>
      <c r="C685" s="187" t="s">
        <v>1141</v>
      </c>
      <c r="D685" s="187" t="s">
        <v>1127</v>
      </c>
      <c r="E685" s="188">
        <v>39961</v>
      </c>
      <c r="F685" s="174"/>
      <c r="G685" s="175"/>
      <c r="H685" s="189"/>
      <c r="I685" s="190">
        <v>60070</v>
      </c>
      <c r="J685" s="186">
        <v>3</v>
      </c>
      <c r="K685" s="177"/>
      <c r="L685" s="177"/>
      <c r="M685" s="164"/>
      <c r="N685" s="164"/>
      <c r="O685" s="164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</row>
    <row r="686" spans="1:33" s="193" customFormat="1" ht="16.5" thickTop="1" thickBot="1" x14ac:dyDescent="0.4">
      <c r="A686" s="185" t="s">
        <v>1819</v>
      </c>
      <c r="B686" s="186" t="s">
        <v>1119</v>
      </c>
      <c r="C686" s="187" t="s">
        <v>1148</v>
      </c>
      <c r="D686" s="187" t="s">
        <v>1116</v>
      </c>
      <c r="E686" s="188">
        <v>36898</v>
      </c>
      <c r="F686" s="174"/>
      <c r="G686" s="175"/>
      <c r="H686" s="189" t="s">
        <v>1117</v>
      </c>
      <c r="I686" s="190">
        <v>71820</v>
      </c>
      <c r="J686" s="186">
        <v>2</v>
      </c>
      <c r="K686" s="177"/>
      <c r="L686" s="177"/>
      <c r="M686" s="164"/>
      <c r="N686" s="164"/>
      <c r="O686" s="164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</row>
    <row r="687" spans="1:33" s="193" customFormat="1" ht="16.5" thickTop="1" thickBot="1" x14ac:dyDescent="0.4">
      <c r="A687" s="179" t="s">
        <v>1820</v>
      </c>
      <c r="B687" s="180" t="s">
        <v>1114</v>
      </c>
      <c r="C687" s="181" t="s">
        <v>1121</v>
      </c>
      <c r="D687" s="181" t="s">
        <v>1116</v>
      </c>
      <c r="E687" s="182">
        <v>39199</v>
      </c>
      <c r="F687" s="174"/>
      <c r="G687" s="175"/>
      <c r="H687" s="183" t="s">
        <v>1117</v>
      </c>
      <c r="I687" s="184">
        <v>31840</v>
      </c>
      <c r="J687" s="180">
        <v>1</v>
      </c>
      <c r="K687" s="177"/>
      <c r="L687" s="177"/>
      <c r="M687" s="164"/>
      <c r="N687" s="164"/>
      <c r="O687" s="164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</row>
    <row r="688" spans="1:33" s="193" customFormat="1" ht="16.5" thickTop="1" thickBot="1" x14ac:dyDescent="0.4">
      <c r="A688" s="179" t="s">
        <v>1821</v>
      </c>
      <c r="B688" s="180" t="s">
        <v>1114</v>
      </c>
      <c r="C688" s="181" t="s">
        <v>1115</v>
      </c>
      <c r="D688" s="181" t="s">
        <v>1116</v>
      </c>
      <c r="E688" s="182">
        <v>38902</v>
      </c>
      <c r="F688" s="174"/>
      <c r="G688" s="175"/>
      <c r="H688" s="183" t="s">
        <v>1117</v>
      </c>
      <c r="I688" s="184">
        <v>73560</v>
      </c>
      <c r="J688" s="180">
        <v>3</v>
      </c>
      <c r="K688" s="177"/>
      <c r="L688" s="177"/>
      <c r="M688" s="164"/>
      <c r="N688" s="164"/>
      <c r="O688" s="164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</row>
    <row r="689" spans="1:33" s="193" customFormat="1" ht="16.5" thickTop="1" thickBot="1" x14ac:dyDescent="0.4">
      <c r="A689" s="179" t="s">
        <v>1822</v>
      </c>
      <c r="B689" s="180" t="s">
        <v>1124</v>
      </c>
      <c r="C689" s="181" t="s">
        <v>1129</v>
      </c>
      <c r="D689" s="181" t="s">
        <v>1116</v>
      </c>
      <c r="E689" s="182">
        <v>41798</v>
      </c>
      <c r="F689" s="174"/>
      <c r="G689" s="175"/>
      <c r="H689" s="183" t="s">
        <v>1117</v>
      </c>
      <c r="I689" s="184">
        <v>47340</v>
      </c>
      <c r="J689" s="180">
        <v>2</v>
      </c>
      <c r="K689" s="177"/>
      <c r="L689" s="177"/>
      <c r="M689" s="164"/>
      <c r="N689" s="164"/>
      <c r="O689" s="164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</row>
    <row r="690" spans="1:33" s="193" customFormat="1" ht="16.5" thickTop="1" thickBot="1" x14ac:dyDescent="0.4">
      <c r="A690" s="179" t="s">
        <v>1823</v>
      </c>
      <c r="B690" s="180" t="s">
        <v>1114</v>
      </c>
      <c r="C690" s="181" t="s">
        <v>1115</v>
      </c>
      <c r="D690" s="181" t="s">
        <v>1116</v>
      </c>
      <c r="E690" s="182">
        <v>40521</v>
      </c>
      <c r="F690" s="174"/>
      <c r="G690" s="175"/>
      <c r="H690" s="183" t="s">
        <v>707</v>
      </c>
      <c r="I690" s="184">
        <v>34330</v>
      </c>
      <c r="J690" s="180">
        <v>3</v>
      </c>
      <c r="K690" s="177"/>
      <c r="L690" s="177"/>
      <c r="M690" s="164"/>
      <c r="N690" s="164"/>
      <c r="O690" s="164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</row>
    <row r="691" spans="1:33" s="193" customFormat="1" ht="16.5" thickTop="1" thickBot="1" x14ac:dyDescent="0.4">
      <c r="A691" s="179" t="s">
        <v>1824</v>
      </c>
      <c r="B691" s="180" t="s">
        <v>1162</v>
      </c>
      <c r="C691" s="181" t="s">
        <v>1141</v>
      </c>
      <c r="D691" s="181" t="s">
        <v>1116</v>
      </c>
      <c r="E691" s="182">
        <v>39807</v>
      </c>
      <c r="F691" s="174"/>
      <c r="G691" s="175"/>
      <c r="H691" s="183" t="s">
        <v>1136</v>
      </c>
      <c r="I691" s="184">
        <v>88820</v>
      </c>
      <c r="J691" s="180">
        <v>2</v>
      </c>
      <c r="K691" s="177"/>
      <c r="L691" s="177"/>
      <c r="M691" s="164"/>
      <c r="N691" s="164"/>
      <c r="O691" s="164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</row>
    <row r="692" spans="1:33" s="193" customFormat="1" ht="16.5" thickTop="1" thickBot="1" x14ac:dyDescent="0.4">
      <c r="A692" s="179" t="s">
        <v>1825</v>
      </c>
      <c r="B692" s="180" t="s">
        <v>1114</v>
      </c>
      <c r="C692" s="181" t="s">
        <v>1129</v>
      </c>
      <c r="D692" s="181" t="s">
        <v>1116</v>
      </c>
      <c r="E692" s="182">
        <v>39472</v>
      </c>
      <c r="F692" s="174"/>
      <c r="G692" s="175"/>
      <c r="H692" s="183" t="s">
        <v>1117</v>
      </c>
      <c r="I692" s="184">
        <v>87760</v>
      </c>
      <c r="J692" s="180">
        <v>1</v>
      </c>
      <c r="K692" s="177"/>
      <c r="L692" s="177"/>
      <c r="M692" s="164"/>
      <c r="N692" s="164"/>
      <c r="O692" s="164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</row>
    <row r="693" spans="1:33" s="193" customFormat="1" ht="16.5" thickTop="1" thickBot="1" x14ac:dyDescent="0.4">
      <c r="A693" s="179" t="s">
        <v>1826</v>
      </c>
      <c r="B693" s="180" t="s">
        <v>1162</v>
      </c>
      <c r="C693" s="181" t="s">
        <v>1275</v>
      </c>
      <c r="D693" s="181" t="s">
        <v>1116</v>
      </c>
      <c r="E693" s="182">
        <v>39388</v>
      </c>
      <c r="F693" s="174"/>
      <c r="G693" s="175"/>
      <c r="H693" s="183" t="s">
        <v>1117</v>
      </c>
      <c r="I693" s="184">
        <v>71120</v>
      </c>
      <c r="J693" s="180">
        <v>4</v>
      </c>
      <c r="K693" s="177"/>
      <c r="L693" s="177"/>
      <c r="M693" s="164"/>
      <c r="N693" s="164"/>
      <c r="O693" s="164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</row>
    <row r="694" spans="1:33" s="193" customFormat="1" ht="16.5" thickTop="1" thickBot="1" x14ac:dyDescent="0.4">
      <c r="A694" s="179" t="s">
        <v>1827</v>
      </c>
      <c r="B694" s="180" t="s">
        <v>1119</v>
      </c>
      <c r="C694" s="181" t="s">
        <v>1121</v>
      </c>
      <c r="D694" s="181" t="s">
        <v>1116</v>
      </c>
      <c r="E694" s="182">
        <v>39326</v>
      </c>
      <c r="F694" s="174"/>
      <c r="G694" s="175"/>
      <c r="H694" s="183" t="s">
        <v>1117</v>
      </c>
      <c r="I694" s="184">
        <v>72900</v>
      </c>
      <c r="J694" s="180">
        <v>3</v>
      </c>
      <c r="K694" s="177"/>
      <c r="L694" s="177"/>
      <c r="M694" s="164"/>
      <c r="N694" s="164"/>
      <c r="O694" s="16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</row>
    <row r="695" spans="1:33" s="193" customFormat="1" ht="16.5" thickTop="1" thickBot="1" x14ac:dyDescent="0.4">
      <c r="A695" s="179" t="s">
        <v>1828</v>
      </c>
      <c r="B695" s="180" t="s">
        <v>1140</v>
      </c>
      <c r="C695" s="181" t="s">
        <v>1129</v>
      </c>
      <c r="D695" s="181" t="s">
        <v>1116</v>
      </c>
      <c r="E695" s="182">
        <v>40213</v>
      </c>
      <c r="F695" s="174"/>
      <c r="G695" s="175"/>
      <c r="H695" s="183" t="s">
        <v>1132</v>
      </c>
      <c r="I695" s="184">
        <v>35460</v>
      </c>
      <c r="J695" s="180">
        <v>5</v>
      </c>
      <c r="K695" s="177"/>
      <c r="L695" s="177"/>
      <c r="M695" s="164"/>
      <c r="N695" s="164"/>
      <c r="O695" s="164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</row>
    <row r="696" spans="1:33" s="193" customFormat="1" ht="16.5" thickTop="1" thickBot="1" x14ac:dyDescent="0.4">
      <c r="A696" s="179" t="s">
        <v>1829</v>
      </c>
      <c r="B696" s="180" t="s">
        <v>1119</v>
      </c>
      <c r="C696" s="181" t="s">
        <v>1168</v>
      </c>
      <c r="D696" s="181" t="s">
        <v>1127</v>
      </c>
      <c r="E696" s="182">
        <v>38854</v>
      </c>
      <c r="F696" s="174"/>
      <c r="G696" s="175"/>
      <c r="H696" s="183"/>
      <c r="I696" s="184">
        <v>44820</v>
      </c>
      <c r="J696" s="180">
        <v>4</v>
      </c>
      <c r="K696" s="177"/>
      <c r="L696" s="177"/>
      <c r="M696" s="164"/>
      <c r="N696" s="164"/>
      <c r="O696" s="164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</row>
    <row r="697" spans="1:33" s="193" customFormat="1" ht="16.5" thickTop="1" thickBot="1" x14ac:dyDescent="0.4">
      <c r="A697" s="185" t="s">
        <v>1830</v>
      </c>
      <c r="B697" s="186" t="s">
        <v>1140</v>
      </c>
      <c r="C697" s="187" t="s">
        <v>1186</v>
      </c>
      <c r="D697" s="187" t="s">
        <v>1127</v>
      </c>
      <c r="E697" s="188">
        <v>40323</v>
      </c>
      <c r="F697" s="174"/>
      <c r="G697" s="175"/>
      <c r="H697" s="189"/>
      <c r="I697" s="190">
        <v>88000</v>
      </c>
      <c r="J697" s="186">
        <v>5</v>
      </c>
      <c r="K697" s="177"/>
      <c r="L697" s="177"/>
      <c r="M697" s="164"/>
      <c r="N697" s="164"/>
      <c r="O697" s="164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</row>
    <row r="698" spans="1:33" s="193" customFormat="1" ht="16.5" thickTop="1" thickBot="1" x14ac:dyDescent="0.4">
      <c r="A698" s="179" t="s">
        <v>1831</v>
      </c>
      <c r="B698" s="180" t="s">
        <v>1124</v>
      </c>
      <c r="C698" s="181" t="s">
        <v>1141</v>
      </c>
      <c r="D698" s="181" t="s">
        <v>1127</v>
      </c>
      <c r="E698" s="182">
        <v>39742</v>
      </c>
      <c r="F698" s="174"/>
      <c r="G698" s="175"/>
      <c r="H698" s="183"/>
      <c r="I698" s="184">
        <v>23020</v>
      </c>
      <c r="J698" s="180">
        <v>4</v>
      </c>
      <c r="K698" s="177"/>
      <c r="L698" s="177"/>
      <c r="M698" s="164"/>
      <c r="N698" s="164"/>
      <c r="O698" s="164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</row>
    <row r="699" spans="1:33" s="193" customFormat="1" ht="16.5" thickTop="1" thickBot="1" x14ac:dyDescent="0.4">
      <c r="A699" s="179" t="s">
        <v>1832</v>
      </c>
      <c r="B699" s="180" t="s">
        <v>1114</v>
      </c>
      <c r="C699" s="181" t="s">
        <v>1134</v>
      </c>
      <c r="D699" s="181" t="s">
        <v>1127</v>
      </c>
      <c r="E699" s="182">
        <v>41116</v>
      </c>
      <c r="F699" s="174"/>
      <c r="G699" s="175"/>
      <c r="H699" s="183"/>
      <c r="I699" s="184">
        <v>32650</v>
      </c>
      <c r="J699" s="180">
        <v>1</v>
      </c>
      <c r="K699" s="177"/>
      <c r="L699" s="177"/>
      <c r="M699" s="164"/>
      <c r="N699" s="164"/>
      <c r="O699" s="164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</row>
    <row r="700" spans="1:33" s="193" customFormat="1" ht="16.5" thickTop="1" thickBot="1" x14ac:dyDescent="0.4">
      <c r="A700" s="185" t="s">
        <v>1833</v>
      </c>
      <c r="B700" s="186" t="s">
        <v>1119</v>
      </c>
      <c r="C700" s="187" t="s">
        <v>1115</v>
      </c>
      <c r="D700" s="187" t="s">
        <v>1116</v>
      </c>
      <c r="E700" s="188">
        <v>41157</v>
      </c>
      <c r="F700" s="174"/>
      <c r="G700" s="175"/>
      <c r="H700" s="189" t="s">
        <v>712</v>
      </c>
      <c r="I700" s="190">
        <v>86240</v>
      </c>
      <c r="J700" s="186">
        <v>1</v>
      </c>
      <c r="K700" s="177"/>
      <c r="L700" s="177"/>
      <c r="M700" s="164"/>
      <c r="N700" s="164"/>
      <c r="O700" s="164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</row>
    <row r="701" spans="1:33" s="193" customFormat="1" ht="16.5" thickTop="1" thickBot="1" x14ac:dyDescent="0.4">
      <c r="A701" s="179" t="s">
        <v>1834</v>
      </c>
      <c r="B701" s="180" t="s">
        <v>1124</v>
      </c>
      <c r="C701" s="181" t="s">
        <v>1141</v>
      </c>
      <c r="D701" s="181" t="s">
        <v>1135</v>
      </c>
      <c r="E701" s="191">
        <v>40421</v>
      </c>
      <c r="F701" s="174"/>
      <c r="G701" s="175"/>
      <c r="H701" s="183" t="s">
        <v>1136</v>
      </c>
      <c r="I701" s="184">
        <v>49355</v>
      </c>
      <c r="J701" s="180">
        <v>5</v>
      </c>
      <c r="K701" s="177"/>
      <c r="L701" s="177"/>
      <c r="M701" s="164"/>
      <c r="N701" s="164"/>
      <c r="O701" s="164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</row>
    <row r="702" spans="1:33" s="193" customFormat="1" ht="16.5" thickTop="1" thickBot="1" x14ac:dyDescent="0.4">
      <c r="A702" s="179" t="s">
        <v>1835</v>
      </c>
      <c r="B702" s="180" t="s">
        <v>1114</v>
      </c>
      <c r="C702" s="181" t="s">
        <v>1184</v>
      </c>
      <c r="D702" s="181" t="s">
        <v>1116</v>
      </c>
      <c r="E702" s="182">
        <v>39414</v>
      </c>
      <c r="F702" s="174"/>
      <c r="G702" s="175"/>
      <c r="H702" s="183" t="s">
        <v>1117</v>
      </c>
      <c r="I702" s="184">
        <v>73440</v>
      </c>
      <c r="J702" s="180">
        <v>1</v>
      </c>
      <c r="K702" s="177"/>
      <c r="L702" s="177"/>
      <c r="M702" s="164"/>
      <c r="N702" s="164"/>
      <c r="O702" s="164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</row>
    <row r="703" spans="1:33" s="193" customFormat="1" ht="16.5" thickTop="1" thickBot="1" x14ac:dyDescent="0.4">
      <c r="A703" s="179" t="s">
        <v>1836</v>
      </c>
      <c r="B703" s="180" t="s">
        <v>1119</v>
      </c>
      <c r="C703" s="181" t="s">
        <v>1141</v>
      </c>
      <c r="D703" s="181" t="s">
        <v>1116</v>
      </c>
      <c r="E703" s="182">
        <v>39673</v>
      </c>
      <c r="F703" s="174"/>
      <c r="G703" s="175"/>
      <c r="H703" s="183" t="s">
        <v>1117</v>
      </c>
      <c r="I703" s="184">
        <v>48080</v>
      </c>
      <c r="J703" s="180">
        <v>2</v>
      </c>
      <c r="K703" s="177"/>
      <c r="L703" s="177"/>
      <c r="M703" s="164"/>
      <c r="N703" s="164"/>
      <c r="O703" s="164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</row>
    <row r="704" spans="1:33" s="193" customFormat="1" ht="16.5" thickTop="1" thickBot="1" x14ac:dyDescent="0.4">
      <c r="A704" s="185" t="s">
        <v>1837</v>
      </c>
      <c r="B704" s="186" t="s">
        <v>1114</v>
      </c>
      <c r="C704" s="187" t="s">
        <v>1146</v>
      </c>
      <c r="D704" s="187" t="s">
        <v>1116</v>
      </c>
      <c r="E704" s="188">
        <v>38914</v>
      </c>
      <c r="F704" s="174"/>
      <c r="G704" s="175"/>
      <c r="H704" s="189" t="s">
        <v>707</v>
      </c>
      <c r="I704" s="190">
        <v>41380</v>
      </c>
      <c r="J704" s="186">
        <v>2</v>
      </c>
      <c r="K704" s="177"/>
      <c r="L704" s="177"/>
      <c r="M704" s="164"/>
      <c r="N704" s="164"/>
      <c r="O704" s="16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</row>
    <row r="705" spans="1:33" s="193" customFormat="1" ht="16.5" thickTop="1" thickBot="1" x14ac:dyDescent="0.4">
      <c r="A705" s="179" t="s">
        <v>1838</v>
      </c>
      <c r="B705" s="180" t="s">
        <v>1138</v>
      </c>
      <c r="C705" s="181" t="s">
        <v>1115</v>
      </c>
      <c r="D705" s="181" t="s">
        <v>1127</v>
      </c>
      <c r="E705" s="182">
        <v>37082</v>
      </c>
      <c r="F705" s="174"/>
      <c r="G705" s="175"/>
      <c r="H705" s="183"/>
      <c r="I705" s="184">
        <v>46780</v>
      </c>
      <c r="J705" s="180">
        <v>2</v>
      </c>
      <c r="K705" s="177"/>
      <c r="L705" s="177"/>
      <c r="M705" s="164"/>
      <c r="N705" s="164"/>
      <c r="O705" s="164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</row>
    <row r="706" spans="1:33" s="193" customFormat="1" ht="16.5" thickTop="1" thickBot="1" x14ac:dyDescent="0.4">
      <c r="A706" s="185" t="s">
        <v>1839</v>
      </c>
      <c r="B706" s="186" t="s">
        <v>1138</v>
      </c>
      <c r="C706" s="187" t="s">
        <v>1186</v>
      </c>
      <c r="D706" s="187" t="s">
        <v>1116</v>
      </c>
      <c r="E706" s="188">
        <v>40575</v>
      </c>
      <c r="F706" s="174"/>
      <c r="G706" s="175"/>
      <c r="H706" s="189" t="s">
        <v>712</v>
      </c>
      <c r="I706" s="190">
        <v>74710</v>
      </c>
      <c r="J706" s="186">
        <v>2</v>
      </c>
      <c r="K706" s="177"/>
      <c r="L706" s="177"/>
      <c r="M706" s="164"/>
      <c r="N706" s="164"/>
      <c r="O706" s="164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</row>
    <row r="707" spans="1:33" s="193" customFormat="1" ht="16.5" thickTop="1" thickBot="1" x14ac:dyDescent="0.4">
      <c r="A707" s="179" t="s">
        <v>1840</v>
      </c>
      <c r="B707" s="180" t="s">
        <v>1114</v>
      </c>
      <c r="C707" s="181" t="s">
        <v>1129</v>
      </c>
      <c r="D707" s="181" t="s">
        <v>1116</v>
      </c>
      <c r="E707" s="182">
        <v>40086</v>
      </c>
      <c r="F707" s="174"/>
      <c r="G707" s="175"/>
      <c r="H707" s="183" t="s">
        <v>1136</v>
      </c>
      <c r="I707" s="184">
        <v>66430</v>
      </c>
      <c r="J707" s="180">
        <v>2</v>
      </c>
      <c r="K707" s="177"/>
      <c r="L707" s="177"/>
      <c r="M707" s="164"/>
      <c r="N707" s="164"/>
      <c r="O707" s="164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</row>
    <row r="708" spans="1:33" s="193" customFormat="1" ht="16.5" thickTop="1" thickBot="1" x14ac:dyDescent="0.4">
      <c r="A708" s="179" t="s">
        <v>1841</v>
      </c>
      <c r="B708" s="180" t="s">
        <v>1114</v>
      </c>
      <c r="C708" s="181" t="s">
        <v>1170</v>
      </c>
      <c r="D708" s="181" t="s">
        <v>1135</v>
      </c>
      <c r="E708" s="182">
        <v>40477</v>
      </c>
      <c r="F708" s="174"/>
      <c r="G708" s="175"/>
      <c r="H708" s="183" t="s">
        <v>1117</v>
      </c>
      <c r="I708" s="184">
        <v>47885</v>
      </c>
      <c r="J708" s="180">
        <v>1</v>
      </c>
      <c r="K708" s="177"/>
      <c r="L708" s="177"/>
      <c r="M708" s="164"/>
      <c r="N708" s="164"/>
      <c r="O708" s="164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</row>
    <row r="709" spans="1:33" s="193" customFormat="1" ht="16.5" thickTop="1" thickBot="1" x14ac:dyDescent="0.4">
      <c r="A709" s="179" t="s">
        <v>1842</v>
      </c>
      <c r="B709" s="180" t="s">
        <v>1140</v>
      </c>
      <c r="C709" s="181" t="s">
        <v>1141</v>
      </c>
      <c r="D709" s="181" t="s">
        <v>1116</v>
      </c>
      <c r="E709" s="182">
        <v>39519</v>
      </c>
      <c r="F709" s="174"/>
      <c r="G709" s="175"/>
      <c r="H709" s="183" t="s">
        <v>712</v>
      </c>
      <c r="I709" s="184">
        <v>61330</v>
      </c>
      <c r="J709" s="180">
        <v>2</v>
      </c>
      <c r="K709" s="177"/>
      <c r="L709" s="177"/>
      <c r="M709" s="164"/>
      <c r="N709" s="164"/>
      <c r="O709" s="164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</row>
    <row r="710" spans="1:33" s="193" customFormat="1" ht="16.5" thickTop="1" thickBot="1" x14ac:dyDescent="0.4">
      <c r="A710" s="179" t="s">
        <v>1843</v>
      </c>
      <c r="B710" s="180" t="s">
        <v>1124</v>
      </c>
      <c r="C710" s="181" t="s">
        <v>1129</v>
      </c>
      <c r="D710" s="181" t="s">
        <v>1116</v>
      </c>
      <c r="E710" s="182">
        <v>39403</v>
      </c>
      <c r="F710" s="174"/>
      <c r="G710" s="175"/>
      <c r="H710" s="183" t="s">
        <v>1136</v>
      </c>
      <c r="I710" s="184">
        <v>38940</v>
      </c>
      <c r="J710" s="180">
        <v>2</v>
      </c>
      <c r="K710" s="177"/>
      <c r="L710" s="177"/>
      <c r="M710" s="164"/>
      <c r="N710" s="164"/>
      <c r="O710" s="164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</row>
    <row r="711" spans="1:33" s="193" customFormat="1" ht="16.5" thickTop="1" thickBot="1" x14ac:dyDescent="0.4">
      <c r="A711" s="185" t="s">
        <v>1844</v>
      </c>
      <c r="B711" s="186" t="s">
        <v>1124</v>
      </c>
      <c r="C711" s="187" t="s">
        <v>1174</v>
      </c>
      <c r="D711" s="187" t="s">
        <v>1135</v>
      </c>
      <c r="E711" s="188">
        <v>39735</v>
      </c>
      <c r="F711" s="174"/>
      <c r="G711" s="175"/>
      <c r="H711" s="189" t="s">
        <v>1136</v>
      </c>
      <c r="I711" s="190">
        <v>39620</v>
      </c>
      <c r="J711" s="186">
        <v>5</v>
      </c>
      <c r="K711" s="177"/>
      <c r="L711" s="177"/>
      <c r="M711" s="164"/>
      <c r="N711" s="164"/>
      <c r="O711" s="164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</row>
    <row r="712" spans="1:33" s="193" customFormat="1" ht="16.5" thickTop="1" thickBot="1" x14ac:dyDescent="0.4">
      <c r="A712" s="179" t="s">
        <v>1845</v>
      </c>
      <c r="B712" s="180" t="s">
        <v>1114</v>
      </c>
      <c r="C712" s="181" t="s">
        <v>1129</v>
      </c>
      <c r="D712" s="181" t="s">
        <v>1116</v>
      </c>
      <c r="E712" s="182">
        <v>37866</v>
      </c>
      <c r="F712" s="174"/>
      <c r="G712" s="175"/>
      <c r="H712" s="183" t="s">
        <v>1136</v>
      </c>
      <c r="I712" s="184">
        <v>54230</v>
      </c>
      <c r="J712" s="180">
        <v>5</v>
      </c>
      <c r="K712" s="177"/>
      <c r="L712" s="177"/>
      <c r="M712" s="164"/>
      <c r="N712" s="164"/>
      <c r="O712" s="164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</row>
    <row r="713" spans="1:33" s="193" customFormat="1" ht="16.5" thickTop="1" thickBot="1" x14ac:dyDescent="0.4">
      <c r="A713" s="185" t="s">
        <v>1846</v>
      </c>
      <c r="B713" s="186" t="s">
        <v>1119</v>
      </c>
      <c r="C713" s="187" t="s">
        <v>1174</v>
      </c>
      <c r="D713" s="187" t="s">
        <v>1116</v>
      </c>
      <c r="E713" s="188">
        <v>40765</v>
      </c>
      <c r="F713" s="174"/>
      <c r="G713" s="175"/>
      <c r="H713" s="189" t="s">
        <v>707</v>
      </c>
      <c r="I713" s="190">
        <v>77720</v>
      </c>
      <c r="J713" s="186">
        <v>3</v>
      </c>
      <c r="K713" s="177"/>
      <c r="L713" s="177"/>
      <c r="M713" s="164"/>
      <c r="N713" s="164"/>
      <c r="O713" s="164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</row>
    <row r="714" spans="1:33" s="193" customFormat="1" ht="16.5" thickTop="1" thickBot="1" x14ac:dyDescent="0.4">
      <c r="A714" s="185" t="s">
        <v>1847</v>
      </c>
      <c r="B714" s="186" t="s">
        <v>1140</v>
      </c>
      <c r="C714" s="187" t="s">
        <v>1306</v>
      </c>
      <c r="D714" s="187" t="s">
        <v>1116</v>
      </c>
      <c r="E714" s="188">
        <v>39447</v>
      </c>
      <c r="F714" s="174"/>
      <c r="G714" s="175"/>
      <c r="H714" s="189" t="s">
        <v>1132</v>
      </c>
      <c r="I714" s="190">
        <v>72830</v>
      </c>
      <c r="J714" s="186">
        <v>2</v>
      </c>
      <c r="K714" s="177"/>
      <c r="L714" s="177"/>
      <c r="M714" s="164"/>
      <c r="N714" s="164"/>
      <c r="O714" s="16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</row>
    <row r="715" spans="1:33" s="193" customFormat="1" ht="16.5" thickTop="1" thickBot="1" x14ac:dyDescent="0.4">
      <c r="A715" s="185" t="s">
        <v>1848</v>
      </c>
      <c r="B715" s="186" t="s">
        <v>1140</v>
      </c>
      <c r="C715" s="187" t="s">
        <v>1146</v>
      </c>
      <c r="D715" s="187" t="s">
        <v>1116</v>
      </c>
      <c r="E715" s="192">
        <v>40536</v>
      </c>
      <c r="F715" s="174"/>
      <c r="G715" s="175"/>
      <c r="H715" s="189" t="s">
        <v>707</v>
      </c>
      <c r="I715" s="190">
        <v>70730</v>
      </c>
      <c r="J715" s="186">
        <v>1</v>
      </c>
      <c r="K715" s="177"/>
      <c r="L715" s="177"/>
      <c r="M715" s="164"/>
      <c r="N715" s="164"/>
      <c r="O715" s="164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</row>
    <row r="716" spans="1:33" s="193" customFormat="1" ht="16.5" thickTop="1" thickBot="1" x14ac:dyDescent="0.4">
      <c r="A716" s="185" t="s">
        <v>1849</v>
      </c>
      <c r="B716" s="186" t="s">
        <v>1119</v>
      </c>
      <c r="C716" s="187" t="s">
        <v>1170</v>
      </c>
      <c r="D716" s="187" t="s">
        <v>1135</v>
      </c>
      <c r="E716" s="188">
        <v>37896</v>
      </c>
      <c r="F716" s="174"/>
      <c r="G716" s="175"/>
      <c r="H716" s="189" t="s">
        <v>1136</v>
      </c>
      <c r="I716" s="190">
        <v>47295</v>
      </c>
      <c r="J716" s="186">
        <v>4</v>
      </c>
      <c r="K716" s="177"/>
      <c r="L716" s="177"/>
      <c r="M716" s="164"/>
      <c r="N716" s="164"/>
      <c r="O716" s="164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</row>
    <row r="717" spans="1:33" s="193" customFormat="1" ht="16.5" thickTop="1" thickBot="1" x14ac:dyDescent="0.4">
      <c r="A717" s="179" t="s">
        <v>1850</v>
      </c>
      <c r="B717" s="180" t="s">
        <v>1124</v>
      </c>
      <c r="C717" s="181" t="s">
        <v>1186</v>
      </c>
      <c r="D717" s="181" t="s">
        <v>1127</v>
      </c>
      <c r="E717" s="182">
        <v>40273</v>
      </c>
      <c r="F717" s="174"/>
      <c r="G717" s="175"/>
      <c r="H717" s="183"/>
      <c r="I717" s="184">
        <v>50550</v>
      </c>
      <c r="J717" s="180">
        <v>2</v>
      </c>
      <c r="K717" s="177"/>
      <c r="L717" s="177"/>
      <c r="M717" s="164"/>
      <c r="N717" s="164"/>
      <c r="O717" s="164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</row>
    <row r="718" spans="1:33" s="193" customFormat="1" ht="16.5" thickTop="1" thickBot="1" x14ac:dyDescent="0.4">
      <c r="A718" s="185" t="s">
        <v>1851</v>
      </c>
      <c r="B718" s="186" t="s">
        <v>1114</v>
      </c>
      <c r="C718" s="187" t="s">
        <v>1146</v>
      </c>
      <c r="D718" s="187" t="s">
        <v>1116</v>
      </c>
      <c r="E718" s="188">
        <v>37714</v>
      </c>
      <c r="F718" s="174"/>
      <c r="G718" s="175"/>
      <c r="H718" s="189" t="s">
        <v>1136</v>
      </c>
      <c r="I718" s="190">
        <v>71970</v>
      </c>
      <c r="J718" s="186">
        <v>4</v>
      </c>
      <c r="K718" s="177"/>
      <c r="L718" s="177"/>
      <c r="M718" s="164"/>
      <c r="N718" s="164"/>
      <c r="O718" s="164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</row>
    <row r="719" spans="1:33" s="193" customFormat="1" ht="16.5" thickTop="1" thickBot="1" x14ac:dyDescent="0.4">
      <c r="A719" s="185" t="s">
        <v>1852</v>
      </c>
      <c r="B719" s="186" t="s">
        <v>1114</v>
      </c>
      <c r="C719" s="187" t="s">
        <v>1141</v>
      </c>
      <c r="D719" s="187" t="s">
        <v>1116</v>
      </c>
      <c r="E719" s="188">
        <v>39446</v>
      </c>
      <c r="F719" s="174"/>
      <c r="G719" s="175"/>
      <c r="H719" s="189" t="s">
        <v>1117</v>
      </c>
      <c r="I719" s="190">
        <v>44650</v>
      </c>
      <c r="J719" s="186">
        <v>1</v>
      </c>
      <c r="K719" s="177"/>
      <c r="L719" s="177"/>
      <c r="M719" s="164"/>
      <c r="N719" s="164"/>
      <c r="O719" s="164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</row>
    <row r="720" spans="1:33" s="193" customFormat="1" ht="16.5" thickTop="1" thickBot="1" x14ac:dyDescent="0.4">
      <c r="A720" s="179" t="s">
        <v>1853</v>
      </c>
      <c r="B720" s="180" t="s">
        <v>1124</v>
      </c>
      <c r="C720" s="181" t="s">
        <v>1141</v>
      </c>
      <c r="D720" s="181" t="s">
        <v>1116</v>
      </c>
      <c r="E720" s="182">
        <v>40208</v>
      </c>
      <c r="F720" s="174"/>
      <c r="G720" s="175"/>
      <c r="H720" s="183" t="s">
        <v>1136</v>
      </c>
      <c r="I720" s="184">
        <v>61148</v>
      </c>
      <c r="J720" s="180">
        <v>2</v>
      </c>
      <c r="K720" s="177"/>
      <c r="L720" s="177"/>
      <c r="M720" s="164"/>
      <c r="N720" s="164"/>
      <c r="O720" s="164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</row>
    <row r="721" spans="1:33" s="193" customFormat="1" ht="16.5" thickTop="1" thickBot="1" x14ac:dyDescent="0.4">
      <c r="A721" s="179" t="s">
        <v>1854</v>
      </c>
      <c r="B721" s="180" t="s">
        <v>1124</v>
      </c>
      <c r="C721" s="181" t="s">
        <v>1186</v>
      </c>
      <c r="D721" s="181" t="s">
        <v>1127</v>
      </c>
      <c r="E721" s="182">
        <v>39094</v>
      </c>
      <c r="F721" s="174"/>
      <c r="G721" s="175"/>
      <c r="H721" s="183"/>
      <c r="I721" s="184">
        <v>83020</v>
      </c>
      <c r="J721" s="180">
        <v>4</v>
      </c>
      <c r="K721" s="177"/>
      <c r="L721" s="177"/>
      <c r="M721" s="164"/>
      <c r="N721" s="164"/>
      <c r="O721" s="164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</row>
    <row r="722" spans="1:33" s="193" customFormat="1" ht="16.5" thickTop="1" thickBot="1" x14ac:dyDescent="0.4">
      <c r="A722" s="185" t="s">
        <v>1855</v>
      </c>
      <c r="B722" s="186" t="s">
        <v>1114</v>
      </c>
      <c r="C722" s="187" t="s">
        <v>1129</v>
      </c>
      <c r="D722" s="187" t="s">
        <v>1116</v>
      </c>
      <c r="E722" s="188">
        <v>36707</v>
      </c>
      <c r="F722" s="174"/>
      <c r="G722" s="175"/>
      <c r="H722" s="189" t="s">
        <v>712</v>
      </c>
      <c r="I722" s="190">
        <v>38870</v>
      </c>
      <c r="J722" s="186">
        <v>2</v>
      </c>
      <c r="K722" s="177"/>
      <c r="L722" s="177"/>
      <c r="M722" s="164"/>
      <c r="N722" s="164"/>
      <c r="O722" s="164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</row>
    <row r="723" spans="1:33" s="193" customFormat="1" ht="16.5" thickTop="1" thickBot="1" x14ac:dyDescent="0.4">
      <c r="A723" s="185" t="s">
        <v>1856</v>
      </c>
      <c r="B723" s="186" t="s">
        <v>1140</v>
      </c>
      <c r="C723" s="187" t="s">
        <v>1217</v>
      </c>
      <c r="D723" s="187" t="s">
        <v>1116</v>
      </c>
      <c r="E723" s="188">
        <v>36764</v>
      </c>
      <c r="F723" s="174"/>
      <c r="G723" s="175"/>
      <c r="H723" s="189" t="s">
        <v>712</v>
      </c>
      <c r="I723" s="190">
        <v>74840</v>
      </c>
      <c r="J723" s="186">
        <v>4</v>
      </c>
      <c r="K723" s="177"/>
      <c r="L723" s="177"/>
      <c r="M723" s="164"/>
      <c r="N723" s="164"/>
      <c r="O723" s="164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</row>
    <row r="724" spans="1:33" s="193" customFormat="1" ht="16.5" thickTop="1" thickBot="1" x14ac:dyDescent="0.4">
      <c r="A724" s="179" t="s">
        <v>1857</v>
      </c>
      <c r="B724" s="180" t="s">
        <v>1114</v>
      </c>
      <c r="C724" s="181" t="s">
        <v>1186</v>
      </c>
      <c r="D724" s="181" t="s">
        <v>1116</v>
      </c>
      <c r="E724" s="182">
        <v>39588</v>
      </c>
      <c r="F724" s="174"/>
      <c r="G724" s="175"/>
      <c r="H724" s="183" t="s">
        <v>1136</v>
      </c>
      <c r="I724" s="184">
        <v>74670</v>
      </c>
      <c r="J724" s="180">
        <v>5</v>
      </c>
      <c r="K724" s="177"/>
      <c r="L724" s="177"/>
      <c r="M724" s="164"/>
      <c r="N724" s="164"/>
      <c r="O724" s="16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</row>
    <row r="725" spans="1:33" s="193" customFormat="1" ht="16.5" thickTop="1" thickBot="1" x14ac:dyDescent="0.4">
      <c r="A725" s="185" t="s">
        <v>1858</v>
      </c>
      <c r="B725" s="186" t="s">
        <v>1114</v>
      </c>
      <c r="C725" s="187" t="s">
        <v>1217</v>
      </c>
      <c r="D725" s="187" t="s">
        <v>1116</v>
      </c>
      <c r="E725" s="188">
        <v>38452</v>
      </c>
      <c r="F725" s="174"/>
      <c r="G725" s="175"/>
      <c r="H725" s="189" t="s">
        <v>1117</v>
      </c>
      <c r="I725" s="190">
        <v>75150</v>
      </c>
      <c r="J725" s="186">
        <v>1</v>
      </c>
      <c r="K725" s="177"/>
      <c r="L725" s="177"/>
      <c r="M725" s="164"/>
      <c r="N725" s="164"/>
      <c r="O725" s="164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</row>
    <row r="726" spans="1:33" s="193" customFormat="1" ht="16.5" thickTop="1" thickBot="1" x14ac:dyDescent="0.4">
      <c r="A726" s="179" t="s">
        <v>1859</v>
      </c>
      <c r="B726" s="180" t="s">
        <v>1119</v>
      </c>
      <c r="C726" s="181" t="s">
        <v>1115</v>
      </c>
      <c r="D726" s="181" t="s">
        <v>1127</v>
      </c>
      <c r="E726" s="182">
        <v>40189</v>
      </c>
      <c r="F726" s="174"/>
      <c r="G726" s="175"/>
      <c r="H726" s="183"/>
      <c r="I726" s="184">
        <v>86100</v>
      </c>
      <c r="J726" s="180">
        <v>4</v>
      </c>
      <c r="K726" s="177"/>
      <c r="L726" s="177"/>
      <c r="M726" s="164"/>
      <c r="N726" s="164"/>
      <c r="O726" s="164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</row>
    <row r="727" spans="1:33" s="193" customFormat="1" ht="16.5" thickTop="1" thickBot="1" x14ac:dyDescent="0.4">
      <c r="A727" s="179" t="s">
        <v>1860</v>
      </c>
      <c r="B727" s="180" t="s">
        <v>1119</v>
      </c>
      <c r="C727" s="181" t="s">
        <v>1141</v>
      </c>
      <c r="D727" s="181" t="s">
        <v>1127</v>
      </c>
      <c r="E727" s="191">
        <v>40404</v>
      </c>
      <c r="F727" s="174"/>
      <c r="G727" s="175"/>
      <c r="H727" s="183"/>
      <c r="I727" s="184">
        <v>39550</v>
      </c>
      <c r="J727" s="180">
        <v>5</v>
      </c>
      <c r="K727" s="177"/>
      <c r="L727" s="177"/>
      <c r="M727" s="164"/>
      <c r="N727" s="164"/>
      <c r="O727" s="164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</row>
    <row r="728" spans="1:33" s="193" customFormat="1" ht="16.5" thickTop="1" thickBot="1" x14ac:dyDescent="0.4">
      <c r="A728" s="185" t="s">
        <v>1861</v>
      </c>
      <c r="B728" s="186" t="s">
        <v>1119</v>
      </c>
      <c r="C728" s="187" t="s">
        <v>1146</v>
      </c>
      <c r="D728" s="187" t="s">
        <v>1116</v>
      </c>
      <c r="E728" s="188">
        <v>40018</v>
      </c>
      <c r="F728" s="174"/>
      <c r="G728" s="175"/>
      <c r="H728" s="189" t="s">
        <v>707</v>
      </c>
      <c r="I728" s="190">
        <v>34990</v>
      </c>
      <c r="J728" s="186">
        <v>3</v>
      </c>
      <c r="K728" s="177"/>
      <c r="L728" s="177"/>
      <c r="M728" s="164"/>
      <c r="N728" s="164"/>
      <c r="O728" s="164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</row>
    <row r="729" spans="1:33" s="193" customFormat="1" ht="16.5" thickTop="1" thickBot="1" x14ac:dyDescent="0.4">
      <c r="A729" s="179" t="s">
        <v>1862</v>
      </c>
      <c r="B729" s="180" t="s">
        <v>1114</v>
      </c>
      <c r="C729" s="181" t="s">
        <v>1217</v>
      </c>
      <c r="D729" s="181" t="s">
        <v>1116</v>
      </c>
      <c r="E729" s="182">
        <v>41136</v>
      </c>
      <c r="F729" s="174"/>
      <c r="G729" s="175"/>
      <c r="H729" s="183" t="s">
        <v>1117</v>
      </c>
      <c r="I729" s="184">
        <v>79760</v>
      </c>
      <c r="J729" s="180">
        <v>5</v>
      </c>
      <c r="K729" s="177"/>
      <c r="L729" s="177"/>
      <c r="M729" s="164"/>
      <c r="N729" s="164"/>
      <c r="O729" s="164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</row>
    <row r="730" spans="1:33" s="193" customFormat="1" ht="16.5" thickTop="1" thickBot="1" x14ac:dyDescent="0.4">
      <c r="A730" s="179" t="s">
        <v>1863</v>
      </c>
      <c r="B730" s="180" t="s">
        <v>1114</v>
      </c>
      <c r="C730" s="181" t="s">
        <v>1129</v>
      </c>
      <c r="D730" s="181" t="s">
        <v>1127</v>
      </c>
      <c r="E730" s="182">
        <v>40380</v>
      </c>
      <c r="F730" s="174"/>
      <c r="G730" s="175"/>
      <c r="H730" s="183"/>
      <c r="I730" s="184">
        <v>72520</v>
      </c>
      <c r="J730" s="180">
        <v>3</v>
      </c>
      <c r="K730" s="177"/>
      <c r="L730" s="177"/>
      <c r="M730" s="164"/>
      <c r="N730" s="164"/>
      <c r="O730" s="164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</row>
    <row r="731" spans="1:33" s="193" customFormat="1" ht="16.5" thickTop="1" thickBot="1" x14ac:dyDescent="0.4">
      <c r="A731" s="185" t="s">
        <v>1864</v>
      </c>
      <c r="B731" s="186" t="s">
        <v>1119</v>
      </c>
      <c r="C731" s="187" t="s">
        <v>1141</v>
      </c>
      <c r="D731" s="187" t="s">
        <v>1116</v>
      </c>
      <c r="E731" s="188">
        <v>40765</v>
      </c>
      <c r="F731" s="174"/>
      <c r="G731" s="175"/>
      <c r="H731" s="189" t="s">
        <v>1132</v>
      </c>
      <c r="I731" s="190">
        <v>77740</v>
      </c>
      <c r="J731" s="186">
        <v>1</v>
      </c>
      <c r="K731" s="177"/>
      <c r="L731" s="177"/>
      <c r="M731" s="164"/>
      <c r="N731" s="164"/>
      <c r="O731" s="164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</row>
    <row r="732" spans="1:33" s="193" customFormat="1" ht="16.5" thickTop="1" thickBot="1" x14ac:dyDescent="0.4">
      <c r="A732" s="185" t="s">
        <v>1865</v>
      </c>
      <c r="B732" s="186" t="s">
        <v>1138</v>
      </c>
      <c r="C732" s="187" t="s">
        <v>1174</v>
      </c>
      <c r="D732" s="187" t="s">
        <v>1127</v>
      </c>
      <c r="E732" s="188">
        <v>40591</v>
      </c>
      <c r="F732" s="174"/>
      <c r="G732" s="175"/>
      <c r="H732" s="189"/>
      <c r="I732" s="190">
        <v>49070</v>
      </c>
      <c r="J732" s="186">
        <v>3</v>
      </c>
      <c r="K732" s="177"/>
      <c r="L732" s="177"/>
      <c r="M732" s="164"/>
      <c r="N732" s="164"/>
      <c r="O732" s="164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</row>
    <row r="733" spans="1:33" s="193" customFormat="1" ht="16.5" thickTop="1" thickBot="1" x14ac:dyDescent="0.4">
      <c r="A733" s="185" t="s">
        <v>1866</v>
      </c>
      <c r="B733" s="186" t="s">
        <v>1119</v>
      </c>
      <c r="C733" s="187" t="s">
        <v>1129</v>
      </c>
      <c r="D733" s="187" t="s">
        <v>1127</v>
      </c>
      <c r="E733" s="192">
        <v>40680</v>
      </c>
      <c r="F733" s="174"/>
      <c r="G733" s="175"/>
      <c r="H733" s="189"/>
      <c r="I733" s="190">
        <v>57110</v>
      </c>
      <c r="J733" s="186">
        <v>3</v>
      </c>
      <c r="K733" s="177"/>
      <c r="L733" s="177"/>
      <c r="M733" s="164"/>
      <c r="N733" s="164"/>
      <c r="O733" s="164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</row>
    <row r="734" spans="1:33" s="193" customFormat="1" ht="16.5" thickTop="1" thickBot="1" x14ac:dyDescent="0.4">
      <c r="A734" s="185" t="s">
        <v>1867</v>
      </c>
      <c r="B734" s="186" t="s">
        <v>1138</v>
      </c>
      <c r="C734" s="187" t="s">
        <v>1146</v>
      </c>
      <c r="D734" s="187" t="s">
        <v>1116</v>
      </c>
      <c r="E734" s="188">
        <v>40420</v>
      </c>
      <c r="F734" s="174"/>
      <c r="G734" s="175"/>
      <c r="H734" s="189" t="s">
        <v>1117</v>
      </c>
      <c r="I734" s="190">
        <v>31690</v>
      </c>
      <c r="J734" s="186">
        <v>4</v>
      </c>
      <c r="K734" s="177"/>
      <c r="L734" s="177"/>
      <c r="M734" s="164"/>
      <c r="N734" s="164"/>
      <c r="O734" s="16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</row>
    <row r="735" spans="1:33" s="193" customFormat="1" ht="16.5" thickTop="1" thickBot="1" x14ac:dyDescent="0.4">
      <c r="A735" s="185" t="s">
        <v>1868</v>
      </c>
      <c r="B735" s="186" t="s">
        <v>1119</v>
      </c>
      <c r="C735" s="187" t="s">
        <v>1141</v>
      </c>
      <c r="D735" s="187" t="s">
        <v>1116</v>
      </c>
      <c r="E735" s="188">
        <v>37138</v>
      </c>
      <c r="F735" s="174"/>
      <c r="G735" s="175"/>
      <c r="H735" s="189" t="s">
        <v>1117</v>
      </c>
      <c r="I735" s="190">
        <v>29130</v>
      </c>
      <c r="J735" s="186">
        <v>1</v>
      </c>
      <c r="K735" s="177"/>
      <c r="L735" s="177"/>
      <c r="M735" s="164"/>
      <c r="N735" s="164"/>
      <c r="O735" s="164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</row>
    <row r="736" spans="1:33" s="193" customFormat="1" ht="16.5" thickTop="1" thickBot="1" x14ac:dyDescent="0.4">
      <c r="A736" s="179" t="s">
        <v>1869</v>
      </c>
      <c r="B736" s="180" t="s">
        <v>1114</v>
      </c>
      <c r="C736" s="181" t="s">
        <v>1131</v>
      </c>
      <c r="D736" s="181" t="s">
        <v>1116</v>
      </c>
      <c r="E736" s="182">
        <v>38461</v>
      </c>
      <c r="F736" s="174"/>
      <c r="G736" s="175"/>
      <c r="H736" s="183" t="s">
        <v>707</v>
      </c>
      <c r="I736" s="184">
        <v>61330</v>
      </c>
      <c r="J736" s="180">
        <v>1</v>
      </c>
      <c r="K736" s="177"/>
      <c r="L736" s="177"/>
      <c r="M736" s="164"/>
      <c r="N736" s="164"/>
      <c r="O736" s="164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</row>
    <row r="737" spans="1:33" s="193" customFormat="1" ht="16.5" thickTop="1" thickBot="1" x14ac:dyDescent="0.4">
      <c r="A737" s="185" t="s">
        <v>1870</v>
      </c>
      <c r="B737" s="186" t="s">
        <v>1114</v>
      </c>
      <c r="C737" s="187" t="s">
        <v>1121</v>
      </c>
      <c r="D737" s="187" t="s">
        <v>1127</v>
      </c>
      <c r="E737" s="188">
        <v>39295</v>
      </c>
      <c r="F737" s="174"/>
      <c r="G737" s="175"/>
      <c r="H737" s="189"/>
      <c r="I737" s="190">
        <v>40560</v>
      </c>
      <c r="J737" s="186">
        <v>5</v>
      </c>
      <c r="K737" s="177"/>
      <c r="L737" s="177"/>
      <c r="M737" s="164"/>
      <c r="N737" s="164"/>
      <c r="O737" s="164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</row>
    <row r="738" spans="1:33" s="193" customFormat="1" ht="16.5" thickTop="1" thickBot="1" x14ac:dyDescent="0.4">
      <c r="A738" s="185" t="s">
        <v>1871</v>
      </c>
      <c r="B738" s="186" t="s">
        <v>1138</v>
      </c>
      <c r="C738" s="187" t="s">
        <v>1217</v>
      </c>
      <c r="D738" s="187" t="s">
        <v>1116</v>
      </c>
      <c r="E738" s="188">
        <v>40526</v>
      </c>
      <c r="F738" s="174"/>
      <c r="G738" s="175"/>
      <c r="H738" s="189" t="s">
        <v>707</v>
      </c>
      <c r="I738" s="190">
        <v>72090</v>
      </c>
      <c r="J738" s="186">
        <v>5</v>
      </c>
      <c r="K738" s="177"/>
      <c r="L738" s="177"/>
      <c r="M738" s="164"/>
      <c r="N738" s="164"/>
      <c r="O738" s="164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</row>
    <row r="739" spans="1:33" s="193" customFormat="1" ht="16.5" thickTop="1" thickBot="1" x14ac:dyDescent="0.4">
      <c r="A739" s="185" t="s">
        <v>1872</v>
      </c>
      <c r="B739" s="186" t="s">
        <v>1124</v>
      </c>
      <c r="C739" s="187" t="s">
        <v>1186</v>
      </c>
      <c r="D739" s="187" t="s">
        <v>1116</v>
      </c>
      <c r="E739" s="188">
        <v>38954</v>
      </c>
      <c r="F739" s="174"/>
      <c r="G739" s="175"/>
      <c r="H739" s="189" t="s">
        <v>1117</v>
      </c>
      <c r="I739" s="190">
        <v>40920</v>
      </c>
      <c r="J739" s="186">
        <v>4</v>
      </c>
      <c r="K739" s="177"/>
      <c r="L739" s="177"/>
      <c r="M739" s="164"/>
      <c r="N739" s="164"/>
      <c r="O739" s="164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</row>
    <row r="740" spans="1:33" s="193" customFormat="1" ht="16.5" thickTop="1" thickBot="1" x14ac:dyDescent="0.4">
      <c r="A740" s="179" t="s">
        <v>1873</v>
      </c>
      <c r="B740" s="180" t="s">
        <v>1119</v>
      </c>
      <c r="C740" s="181" t="s">
        <v>1134</v>
      </c>
      <c r="D740" s="181" t="s">
        <v>1116</v>
      </c>
      <c r="E740" s="182">
        <v>40883</v>
      </c>
      <c r="F740" s="174"/>
      <c r="G740" s="175"/>
      <c r="H740" s="183" t="s">
        <v>1117</v>
      </c>
      <c r="I740" s="184">
        <v>43580</v>
      </c>
      <c r="J740" s="180">
        <v>5</v>
      </c>
      <c r="K740" s="177"/>
      <c r="L740" s="177"/>
      <c r="M740" s="164"/>
      <c r="N740" s="164"/>
      <c r="O740" s="164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</row>
    <row r="741" spans="1:33" s="193" customFormat="1" ht="16.5" thickTop="1" thickBot="1" x14ac:dyDescent="0.4">
      <c r="A741" s="185" t="s">
        <v>1874</v>
      </c>
      <c r="B741" s="186" t="s">
        <v>1138</v>
      </c>
      <c r="C741" s="187" t="s">
        <v>1126</v>
      </c>
      <c r="D741" s="187" t="s">
        <v>1116</v>
      </c>
      <c r="E741" s="188">
        <v>37407</v>
      </c>
      <c r="F741" s="174"/>
      <c r="G741" s="175"/>
      <c r="H741" s="189" t="s">
        <v>1117</v>
      </c>
      <c r="I741" s="190">
        <v>59140</v>
      </c>
      <c r="J741" s="186">
        <v>5</v>
      </c>
      <c r="K741" s="177"/>
      <c r="L741" s="177"/>
      <c r="M741" s="164"/>
      <c r="N741" s="164"/>
      <c r="O741" s="164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</row>
    <row r="742" spans="1:33" s="193" customFormat="1" ht="16.5" thickTop="1" thickBot="1" x14ac:dyDescent="0.4">
      <c r="A742" s="185" t="s">
        <v>1875</v>
      </c>
      <c r="B742" s="186" t="s">
        <v>1114</v>
      </c>
      <c r="C742" s="187" t="s">
        <v>1141</v>
      </c>
      <c r="D742" s="187" t="s">
        <v>1116</v>
      </c>
      <c r="E742" s="188">
        <v>40878</v>
      </c>
      <c r="F742" s="174"/>
      <c r="G742" s="175"/>
      <c r="H742" s="189" t="s">
        <v>712</v>
      </c>
      <c r="I742" s="190">
        <v>71680</v>
      </c>
      <c r="J742" s="186">
        <v>4</v>
      </c>
      <c r="K742" s="177"/>
      <c r="L742" s="177"/>
      <c r="M742" s="164"/>
      <c r="N742" s="164"/>
      <c r="O742" s="164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</row>
    <row r="743" spans="1:33" s="193" customFormat="1" ht="16.5" thickTop="1" thickBot="1" x14ac:dyDescent="0.4">
      <c r="A743" s="179" t="s">
        <v>1876</v>
      </c>
      <c r="B743" s="180" t="s">
        <v>1119</v>
      </c>
      <c r="C743" s="181" t="s">
        <v>1115</v>
      </c>
      <c r="D743" s="181" t="s">
        <v>1116</v>
      </c>
      <c r="E743" s="182">
        <v>39398</v>
      </c>
      <c r="F743" s="174"/>
      <c r="G743" s="175"/>
      <c r="H743" s="183" t="s">
        <v>1132</v>
      </c>
      <c r="I743" s="184">
        <v>48490</v>
      </c>
      <c r="J743" s="180">
        <v>2</v>
      </c>
      <c r="K743" s="177"/>
      <c r="L743" s="177"/>
      <c r="M743" s="164"/>
      <c r="N743" s="164"/>
      <c r="O743" s="164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</row>
    <row r="744" spans="1:33" s="193" customFormat="1" ht="16.5" thickTop="1" thickBot="1" x14ac:dyDescent="0.4">
      <c r="A744" s="185" t="s">
        <v>1877</v>
      </c>
      <c r="B744" s="186" t="s">
        <v>1119</v>
      </c>
      <c r="C744" s="187" t="s">
        <v>1121</v>
      </c>
      <c r="D744" s="187" t="s">
        <v>1127</v>
      </c>
      <c r="E744" s="188">
        <v>39154</v>
      </c>
      <c r="F744" s="174"/>
      <c r="G744" s="175"/>
      <c r="H744" s="189"/>
      <c r="I744" s="190">
        <v>26360</v>
      </c>
      <c r="J744" s="186">
        <v>4</v>
      </c>
      <c r="K744" s="177"/>
      <c r="L744" s="177"/>
      <c r="M744" s="164"/>
      <c r="N744" s="164"/>
      <c r="O744" s="16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</row>
    <row r="745" spans="1:33" ht="16.5" thickTop="1" thickBot="1" x14ac:dyDescent="0.4">
      <c r="A745" s="179" t="s">
        <v>1878</v>
      </c>
      <c r="B745" s="180" t="s">
        <v>1119</v>
      </c>
      <c r="C745" s="181" t="s">
        <v>1129</v>
      </c>
      <c r="D745" s="181" t="s">
        <v>1116</v>
      </c>
      <c r="E745" s="182">
        <v>38465</v>
      </c>
      <c r="F745" s="174"/>
      <c r="G745" s="175"/>
      <c r="H745" s="183" t="s">
        <v>707</v>
      </c>
      <c r="I745" s="184">
        <v>61330</v>
      </c>
      <c r="J745" s="180">
        <v>4</v>
      </c>
      <c r="K745" s="177"/>
      <c r="L745" s="177"/>
    </row>
    <row r="746" spans="1:33" ht="16.5" thickTop="1" thickBot="1" x14ac:dyDescent="0.4">
      <c r="A746" s="185" t="s">
        <v>1879</v>
      </c>
      <c r="B746" s="186" t="s">
        <v>1124</v>
      </c>
      <c r="C746" s="187" t="s">
        <v>1184</v>
      </c>
      <c r="D746" s="187" t="s">
        <v>1116</v>
      </c>
      <c r="E746" s="188">
        <v>40856</v>
      </c>
      <c r="F746" s="174"/>
      <c r="G746" s="175"/>
      <c r="H746" s="189" t="s">
        <v>1136</v>
      </c>
      <c r="I746" s="190">
        <v>41350</v>
      </c>
      <c r="J746" s="186">
        <v>2</v>
      </c>
      <c r="K746" s="177"/>
      <c r="L746" s="177"/>
    </row>
    <row r="747" spans="1:33" ht="16.5" thickTop="1" thickBot="1" x14ac:dyDescent="0.4">
      <c r="A747" s="179" t="s">
        <v>1880</v>
      </c>
      <c r="B747" s="180" t="s">
        <v>1114</v>
      </c>
      <c r="C747" s="181" t="s">
        <v>1134</v>
      </c>
      <c r="D747" s="181" t="s">
        <v>1116</v>
      </c>
      <c r="E747" s="182">
        <v>40492</v>
      </c>
      <c r="F747" s="174"/>
      <c r="G747" s="175"/>
      <c r="H747" s="183" t="s">
        <v>712</v>
      </c>
      <c r="I747" s="184">
        <v>67230</v>
      </c>
      <c r="J747" s="180">
        <v>4</v>
      </c>
      <c r="K747" s="177"/>
      <c r="L747" s="177"/>
    </row>
    <row r="748" spans="1:33" ht="16.5" thickTop="1" thickBot="1" x14ac:dyDescent="0.4">
      <c r="A748" s="185" t="s">
        <v>1881</v>
      </c>
      <c r="B748" s="186" t="s">
        <v>1114</v>
      </c>
      <c r="C748" s="187" t="s">
        <v>1186</v>
      </c>
      <c r="D748" s="187" t="s">
        <v>1127</v>
      </c>
      <c r="E748" s="188">
        <v>39765</v>
      </c>
      <c r="F748" s="174"/>
      <c r="G748" s="175"/>
      <c r="H748" s="189"/>
      <c r="I748" s="190">
        <v>46670</v>
      </c>
      <c r="J748" s="186">
        <v>3</v>
      </c>
      <c r="K748" s="177"/>
      <c r="L748" s="177"/>
    </row>
    <row r="749" spans="1:33" ht="16.5" thickTop="1" thickBot="1" x14ac:dyDescent="0.4">
      <c r="A749" s="185" t="s">
        <v>1882</v>
      </c>
      <c r="B749" s="186" t="s">
        <v>1119</v>
      </c>
      <c r="C749" s="187" t="s">
        <v>1121</v>
      </c>
      <c r="D749" s="187" t="s">
        <v>1116</v>
      </c>
      <c r="E749" s="188">
        <v>39845</v>
      </c>
      <c r="F749" s="174"/>
      <c r="G749" s="175"/>
      <c r="H749" s="189" t="s">
        <v>1117</v>
      </c>
      <c r="I749" s="190">
        <v>42480</v>
      </c>
      <c r="J749" s="186">
        <v>3</v>
      </c>
      <c r="K749" s="177"/>
      <c r="L749" s="177"/>
    </row>
    <row r="750" spans="1:33" ht="16" thickTop="1" x14ac:dyDescent="0.35">
      <c r="A750" s="185" t="s">
        <v>1883</v>
      </c>
      <c r="B750" s="186" t="s">
        <v>1162</v>
      </c>
      <c r="C750" s="187" t="s">
        <v>1146</v>
      </c>
      <c r="D750" s="187" t="s">
        <v>1135</v>
      </c>
      <c r="E750" s="188">
        <v>39535</v>
      </c>
      <c r="F750" s="174"/>
      <c r="G750" s="175"/>
      <c r="H750" s="189" t="s">
        <v>712</v>
      </c>
      <c r="I750" s="190">
        <v>49080</v>
      </c>
      <c r="J750" s="186">
        <v>5</v>
      </c>
      <c r="K750" s="177"/>
      <c r="L750" s="177"/>
    </row>
  </sheetData>
  <mergeCells count="2">
    <mergeCell ref="A7:L7"/>
    <mergeCell ref="A8:H8"/>
  </mergeCells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8CF79-E229-4209-ABC0-D8F26E16F3C8}">
  <dimension ref="A1:N99"/>
  <sheetViews>
    <sheetView workbookViewId="0">
      <selection activeCell="E75" sqref="E75"/>
    </sheetView>
  </sheetViews>
  <sheetFormatPr defaultRowHeight="12.5" x14ac:dyDescent="0.25"/>
  <cols>
    <col min="1" max="1" width="4.75" style="97" customWidth="1"/>
    <col min="2" max="2" width="8.9140625" style="97" customWidth="1"/>
    <col min="3" max="3" width="9.4140625" style="97" customWidth="1"/>
    <col min="4" max="4" width="8.6640625" style="97"/>
    <col min="5" max="5" width="10.5" style="97" customWidth="1"/>
    <col min="6" max="6" width="13.08203125" style="97" customWidth="1"/>
    <col min="7" max="7" width="13.1640625" style="97" bestFit="1" customWidth="1"/>
    <col min="8" max="8" width="11.6640625" style="97" customWidth="1"/>
    <col min="9" max="9" width="8.6640625" style="97"/>
    <col min="10" max="10" width="5.33203125" style="97" customWidth="1"/>
    <col min="11" max="11" width="8.6640625" style="97"/>
    <col min="12" max="12" width="9.33203125" style="97" customWidth="1"/>
    <col min="13" max="16384" width="8.6640625" style="97"/>
  </cols>
  <sheetData>
    <row r="1" spans="1:14" ht="15.5" x14ac:dyDescent="0.35">
      <c r="A1" s="95" t="s">
        <v>689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4" ht="12.75" customHeight="1" x14ac:dyDescent="0.3">
      <c r="D2" s="98" t="s">
        <v>690</v>
      </c>
      <c r="G2" s="111"/>
      <c r="H2" s="99"/>
    </row>
    <row r="3" spans="1:14" ht="12.75" customHeight="1" x14ac:dyDescent="0.25"/>
    <row r="4" spans="1:14" ht="25.5" customHeight="1" thickBot="1" x14ac:dyDescent="0.35">
      <c r="A4" s="100" t="s">
        <v>691</v>
      </c>
      <c r="B4" s="100" t="s">
        <v>692</v>
      </c>
      <c r="C4" s="100" t="s">
        <v>210</v>
      </c>
      <c r="D4" s="100" t="s">
        <v>693</v>
      </c>
      <c r="E4" s="100" t="s">
        <v>685</v>
      </c>
      <c r="F4" s="100" t="s">
        <v>694</v>
      </c>
      <c r="G4" s="100" t="s">
        <v>695</v>
      </c>
      <c r="H4" s="100" t="s">
        <v>696</v>
      </c>
      <c r="I4" s="101" t="s">
        <v>697</v>
      </c>
      <c r="J4" s="100" t="s">
        <v>698</v>
      </c>
      <c r="K4" s="102" t="s">
        <v>699</v>
      </c>
      <c r="L4" s="102" t="s">
        <v>700</v>
      </c>
      <c r="M4" s="102" t="s">
        <v>701</v>
      </c>
      <c r="N4" s="97" t="s">
        <v>1055</v>
      </c>
    </row>
    <row r="5" spans="1:14" x14ac:dyDescent="0.25">
      <c r="A5" s="97">
        <v>1</v>
      </c>
      <c r="B5" s="97" t="s">
        <v>702</v>
      </c>
      <c r="C5" s="97" t="s">
        <v>703</v>
      </c>
      <c r="D5" s="97" t="s">
        <v>704</v>
      </c>
      <c r="E5" s="97" t="s">
        <v>705</v>
      </c>
      <c r="F5" s="97" t="s">
        <v>706</v>
      </c>
      <c r="G5" s="99">
        <v>31770</v>
      </c>
      <c r="H5" s="103">
        <v>0.48958333333333331</v>
      </c>
      <c r="I5" s="104" t="s">
        <v>707</v>
      </c>
      <c r="J5" s="97">
        <v>35.5</v>
      </c>
      <c r="K5" s="105">
        <v>11</v>
      </c>
      <c r="L5" s="105">
        <f>J5*K5</f>
        <v>390.5</v>
      </c>
      <c r="M5" s="106">
        <v>12</v>
      </c>
    </row>
    <row r="6" spans="1:14" x14ac:dyDescent="0.25">
      <c r="A6" s="97">
        <v>2</v>
      </c>
      <c r="B6" s="97" t="s">
        <v>708</v>
      </c>
      <c r="C6" s="97" t="s">
        <v>709</v>
      </c>
      <c r="D6" s="97" t="s">
        <v>710</v>
      </c>
      <c r="E6" s="97" t="s">
        <v>711</v>
      </c>
      <c r="F6" s="97" t="s">
        <v>706</v>
      </c>
      <c r="G6" s="99">
        <v>31233</v>
      </c>
      <c r="H6" s="103">
        <v>0.38541666666666669</v>
      </c>
      <c r="I6" s="104" t="s">
        <v>712</v>
      </c>
      <c r="J6" s="97">
        <v>35.5</v>
      </c>
      <c r="K6" s="105">
        <v>13.3</v>
      </c>
      <c r="L6" s="105">
        <f t="shared" ref="L6:L69" si="0">J6*K6</f>
        <v>472.15000000000003</v>
      </c>
      <c r="M6" s="106">
        <v>12</v>
      </c>
    </row>
    <row r="7" spans="1:14" x14ac:dyDescent="0.25">
      <c r="A7" s="97">
        <v>3</v>
      </c>
      <c r="B7" s="97" t="s">
        <v>713</v>
      </c>
      <c r="C7" s="97" t="s">
        <v>714</v>
      </c>
      <c r="D7" s="97" t="s">
        <v>715</v>
      </c>
      <c r="E7" s="97" t="s">
        <v>716</v>
      </c>
      <c r="F7" s="97" t="s">
        <v>706</v>
      </c>
      <c r="G7" s="99">
        <v>33080</v>
      </c>
      <c r="H7" s="103">
        <v>0.5</v>
      </c>
      <c r="I7" s="104" t="s">
        <v>717</v>
      </c>
      <c r="J7" s="97">
        <v>42</v>
      </c>
      <c r="K7" s="105">
        <v>16.75</v>
      </c>
      <c r="L7" s="105">
        <f t="shared" si="0"/>
        <v>703.5</v>
      </c>
      <c r="M7" s="106">
        <v>14</v>
      </c>
    </row>
    <row r="8" spans="1:14" x14ac:dyDescent="0.25">
      <c r="A8" s="97">
        <v>4</v>
      </c>
      <c r="B8" s="97" t="s">
        <v>718</v>
      </c>
      <c r="C8" s="97" t="s">
        <v>719</v>
      </c>
      <c r="D8" s="97" t="s">
        <v>720</v>
      </c>
      <c r="E8" s="97" t="s">
        <v>721</v>
      </c>
      <c r="F8" s="97" t="s">
        <v>706</v>
      </c>
      <c r="G8" s="99">
        <v>32301</v>
      </c>
      <c r="H8" s="103">
        <v>0.375</v>
      </c>
      <c r="I8" s="104" t="s">
        <v>722</v>
      </c>
      <c r="J8" s="97">
        <v>40</v>
      </c>
      <c r="K8" s="105">
        <v>8.75</v>
      </c>
      <c r="L8" s="105">
        <f t="shared" si="0"/>
        <v>350</v>
      </c>
      <c r="M8" s="106">
        <v>9</v>
      </c>
    </row>
    <row r="9" spans="1:14" x14ac:dyDescent="0.25">
      <c r="A9" s="97">
        <v>5</v>
      </c>
      <c r="B9" s="97" t="s">
        <v>723</v>
      </c>
      <c r="C9" s="97" t="s">
        <v>724</v>
      </c>
      <c r="D9" s="97" t="s">
        <v>725</v>
      </c>
      <c r="E9" s="97" t="s">
        <v>711</v>
      </c>
      <c r="F9" s="97" t="s">
        <v>726</v>
      </c>
      <c r="G9" s="99">
        <v>30479</v>
      </c>
      <c r="H9" s="103">
        <v>0.375</v>
      </c>
      <c r="I9" s="104" t="s">
        <v>717</v>
      </c>
      <c r="J9" s="97">
        <v>40</v>
      </c>
      <c r="K9" s="105">
        <v>12.6</v>
      </c>
      <c r="L9" s="105">
        <f t="shared" si="0"/>
        <v>504</v>
      </c>
      <c r="M9" s="106">
        <v>15</v>
      </c>
    </row>
    <row r="10" spans="1:14" x14ac:dyDescent="0.25">
      <c r="A10" s="97">
        <v>6</v>
      </c>
      <c r="B10" s="97" t="s">
        <v>727</v>
      </c>
      <c r="C10" s="97" t="s">
        <v>728</v>
      </c>
      <c r="D10" s="97" t="s">
        <v>729</v>
      </c>
      <c r="E10" s="97" t="s">
        <v>711</v>
      </c>
      <c r="F10" s="97" t="s">
        <v>730</v>
      </c>
      <c r="G10" s="99">
        <v>31933</v>
      </c>
      <c r="H10" s="103">
        <v>0.375</v>
      </c>
      <c r="I10" s="104" t="s">
        <v>712</v>
      </c>
      <c r="J10" s="97">
        <v>35</v>
      </c>
      <c r="K10" s="105">
        <v>24</v>
      </c>
      <c r="L10" s="105">
        <f t="shared" si="0"/>
        <v>840</v>
      </c>
      <c r="M10" s="106">
        <v>22</v>
      </c>
    </row>
    <row r="11" spans="1:14" x14ac:dyDescent="0.25">
      <c r="A11" s="97">
        <v>7</v>
      </c>
      <c r="B11" s="97" t="s">
        <v>731</v>
      </c>
      <c r="C11" s="97" t="s">
        <v>732</v>
      </c>
      <c r="D11" s="97" t="s">
        <v>733</v>
      </c>
      <c r="E11" s="97" t="s">
        <v>716</v>
      </c>
      <c r="F11" s="97" t="s">
        <v>706</v>
      </c>
      <c r="G11" s="99">
        <v>32565</v>
      </c>
      <c r="H11" s="103">
        <v>0.29166666666666669</v>
      </c>
      <c r="I11" s="104" t="s">
        <v>722</v>
      </c>
      <c r="J11" s="97">
        <v>35</v>
      </c>
      <c r="K11" s="105">
        <v>12.1</v>
      </c>
      <c r="L11" s="105">
        <f t="shared" si="0"/>
        <v>423.5</v>
      </c>
      <c r="M11" s="106">
        <v>15</v>
      </c>
    </row>
    <row r="12" spans="1:14" x14ac:dyDescent="0.25">
      <c r="A12" s="97">
        <v>8</v>
      </c>
      <c r="B12" s="97" t="s">
        <v>734</v>
      </c>
      <c r="C12" s="97" t="s">
        <v>735</v>
      </c>
      <c r="D12" s="97" t="s">
        <v>736</v>
      </c>
      <c r="E12" s="97" t="s">
        <v>705</v>
      </c>
      <c r="F12" s="97" t="s">
        <v>726</v>
      </c>
      <c r="G12" s="99">
        <v>30421</v>
      </c>
      <c r="H12" s="103">
        <v>0.29166666666666669</v>
      </c>
      <c r="I12" s="104" t="s">
        <v>712</v>
      </c>
      <c r="J12" s="97">
        <v>40</v>
      </c>
      <c r="K12" s="105">
        <v>21.5</v>
      </c>
      <c r="L12" s="105">
        <f t="shared" si="0"/>
        <v>860</v>
      </c>
      <c r="M12" s="106">
        <v>22</v>
      </c>
    </row>
    <row r="13" spans="1:14" x14ac:dyDescent="0.25">
      <c r="A13" s="97">
        <v>9</v>
      </c>
      <c r="B13" s="97" t="s">
        <v>737</v>
      </c>
      <c r="C13" s="97" t="s">
        <v>738</v>
      </c>
      <c r="D13" s="97" t="s">
        <v>739</v>
      </c>
      <c r="E13" s="97" t="s">
        <v>716</v>
      </c>
      <c r="F13" s="97" t="s">
        <v>740</v>
      </c>
      <c r="G13" s="99">
        <v>32905</v>
      </c>
      <c r="H13" s="103">
        <v>0.29166666666666669</v>
      </c>
      <c r="I13" s="104" t="s">
        <v>741</v>
      </c>
      <c r="J13" s="97">
        <v>35.5</v>
      </c>
      <c r="K13" s="105">
        <v>13.3</v>
      </c>
      <c r="L13" s="105">
        <f t="shared" si="0"/>
        <v>472.15000000000003</v>
      </c>
      <c r="M13" s="106">
        <v>18</v>
      </c>
    </row>
    <row r="14" spans="1:14" x14ac:dyDescent="0.25">
      <c r="A14" s="97">
        <v>10</v>
      </c>
      <c r="B14" s="97" t="s">
        <v>742</v>
      </c>
      <c r="C14" s="97" t="s">
        <v>743</v>
      </c>
      <c r="D14" s="97" t="s">
        <v>744</v>
      </c>
      <c r="E14" s="97" t="s">
        <v>705</v>
      </c>
      <c r="F14" s="97" t="s">
        <v>726</v>
      </c>
      <c r="G14" s="99">
        <v>33237</v>
      </c>
      <c r="H14" s="103">
        <v>0.29166666666666702</v>
      </c>
      <c r="I14" s="104"/>
      <c r="J14" s="97">
        <v>40</v>
      </c>
      <c r="K14" s="105">
        <v>8</v>
      </c>
      <c r="L14" s="105">
        <f t="shared" si="0"/>
        <v>320</v>
      </c>
      <c r="M14" s="106">
        <v>8</v>
      </c>
    </row>
    <row r="15" spans="1:14" x14ac:dyDescent="0.25">
      <c r="A15" s="97">
        <v>11</v>
      </c>
      <c r="B15" s="97" t="s">
        <v>745</v>
      </c>
      <c r="C15" s="97" t="s">
        <v>746</v>
      </c>
      <c r="D15" s="97" t="s">
        <v>747</v>
      </c>
      <c r="E15" s="97" t="s">
        <v>711</v>
      </c>
      <c r="F15" s="97" t="s">
        <v>726</v>
      </c>
      <c r="G15" s="99">
        <v>30902</v>
      </c>
      <c r="H15" s="103">
        <v>0.29166666666666702</v>
      </c>
      <c r="I15" s="104" t="s">
        <v>707</v>
      </c>
      <c r="J15" s="97">
        <v>35.5</v>
      </c>
      <c r="K15" s="105">
        <v>13.3</v>
      </c>
      <c r="L15" s="105">
        <f t="shared" si="0"/>
        <v>472.15000000000003</v>
      </c>
      <c r="M15" s="106">
        <v>16</v>
      </c>
    </row>
    <row r="16" spans="1:14" x14ac:dyDescent="0.25">
      <c r="A16" s="97">
        <v>12</v>
      </c>
      <c r="B16" s="97" t="s">
        <v>748</v>
      </c>
      <c r="C16" s="97" t="s">
        <v>749</v>
      </c>
      <c r="D16" s="97" t="s">
        <v>750</v>
      </c>
      <c r="E16" s="97" t="s">
        <v>716</v>
      </c>
      <c r="F16" s="97" t="s">
        <v>726</v>
      </c>
      <c r="G16" s="99">
        <v>32968</v>
      </c>
      <c r="H16" s="103">
        <v>0.29166666666666702</v>
      </c>
      <c r="I16" s="104" t="s">
        <v>717</v>
      </c>
      <c r="J16" s="97">
        <v>32</v>
      </c>
      <c r="K16" s="105">
        <v>5.5</v>
      </c>
      <c r="L16" s="105">
        <f t="shared" si="0"/>
        <v>176</v>
      </c>
      <c r="M16" s="106">
        <v>6</v>
      </c>
    </row>
    <row r="17" spans="1:13" x14ac:dyDescent="0.25">
      <c r="A17" s="97">
        <v>13</v>
      </c>
      <c r="B17" s="97" t="s">
        <v>751</v>
      </c>
      <c r="C17" s="97" t="s">
        <v>752</v>
      </c>
      <c r="D17" s="97" t="s">
        <v>753</v>
      </c>
      <c r="E17" s="97" t="s">
        <v>705</v>
      </c>
      <c r="F17" s="97" t="s">
        <v>706</v>
      </c>
      <c r="G17" s="99">
        <v>31072</v>
      </c>
      <c r="H17" s="103">
        <v>0.29166666666666702</v>
      </c>
      <c r="I17" s="104" t="s">
        <v>754</v>
      </c>
      <c r="J17" s="97">
        <v>35.5</v>
      </c>
      <c r="K17" s="105">
        <v>12.5</v>
      </c>
      <c r="L17" s="105">
        <f t="shared" si="0"/>
        <v>443.75</v>
      </c>
      <c r="M17" s="106">
        <v>13</v>
      </c>
    </row>
    <row r="18" spans="1:13" x14ac:dyDescent="0.25">
      <c r="A18" s="97">
        <v>14</v>
      </c>
      <c r="B18" s="97" t="s">
        <v>755</v>
      </c>
      <c r="C18" s="97" t="s">
        <v>756</v>
      </c>
      <c r="D18" s="97" t="s">
        <v>757</v>
      </c>
      <c r="E18" s="97" t="s">
        <v>711</v>
      </c>
      <c r="F18" s="97" t="s">
        <v>730</v>
      </c>
      <c r="G18" s="99">
        <v>32275</v>
      </c>
      <c r="H18" s="103">
        <v>0.29166666666666702</v>
      </c>
      <c r="I18" s="104" t="s">
        <v>754</v>
      </c>
      <c r="J18" s="97">
        <v>40</v>
      </c>
      <c r="K18" s="105">
        <v>7.22</v>
      </c>
      <c r="L18" s="105">
        <f t="shared" si="0"/>
        <v>288.8</v>
      </c>
      <c r="M18" s="106">
        <v>9</v>
      </c>
    </row>
    <row r="19" spans="1:13" x14ac:dyDescent="0.25">
      <c r="A19" s="97">
        <v>15</v>
      </c>
      <c r="B19" s="97" t="s">
        <v>758</v>
      </c>
      <c r="C19" s="97" t="s">
        <v>759</v>
      </c>
      <c r="D19" s="97" t="s">
        <v>760</v>
      </c>
      <c r="E19" s="97" t="s">
        <v>711</v>
      </c>
      <c r="F19" s="97" t="s">
        <v>706</v>
      </c>
      <c r="G19" s="99">
        <v>31938</v>
      </c>
      <c r="H19" s="103">
        <v>0.375</v>
      </c>
      <c r="I19" s="104" t="s">
        <v>754</v>
      </c>
      <c r="J19" s="97">
        <v>40</v>
      </c>
      <c r="K19" s="105">
        <v>12.6</v>
      </c>
      <c r="L19" s="105">
        <f t="shared" si="0"/>
        <v>504</v>
      </c>
      <c r="M19" s="106">
        <v>8</v>
      </c>
    </row>
    <row r="20" spans="1:13" x14ac:dyDescent="0.25">
      <c r="A20" s="97">
        <v>16</v>
      </c>
      <c r="B20" s="97" t="s">
        <v>761</v>
      </c>
      <c r="C20" s="97" t="s">
        <v>762</v>
      </c>
      <c r="D20" s="97" t="s">
        <v>763</v>
      </c>
      <c r="E20" s="97" t="s">
        <v>711</v>
      </c>
      <c r="F20" s="97" t="s">
        <v>726</v>
      </c>
      <c r="G20" s="99">
        <v>31696</v>
      </c>
      <c r="H20" s="103">
        <v>0.375</v>
      </c>
      <c r="I20" s="104" t="s">
        <v>754</v>
      </c>
      <c r="J20" s="97">
        <v>35.5</v>
      </c>
      <c r="K20" s="105">
        <v>13.3</v>
      </c>
      <c r="L20" s="105">
        <f t="shared" si="0"/>
        <v>472.15000000000003</v>
      </c>
      <c r="M20" s="106">
        <v>17</v>
      </c>
    </row>
    <row r="21" spans="1:13" x14ac:dyDescent="0.25">
      <c r="A21" s="97">
        <v>17</v>
      </c>
      <c r="B21" s="97" t="s">
        <v>764</v>
      </c>
      <c r="C21" s="97" t="s">
        <v>765</v>
      </c>
      <c r="D21" s="97" t="s">
        <v>766</v>
      </c>
      <c r="E21" s="97" t="s">
        <v>716</v>
      </c>
      <c r="F21" s="97" t="s">
        <v>740</v>
      </c>
      <c r="G21" s="99">
        <v>31174</v>
      </c>
      <c r="H21" s="103">
        <v>0.375</v>
      </c>
      <c r="I21" s="104" t="s">
        <v>767</v>
      </c>
      <c r="J21" s="97">
        <v>40</v>
      </c>
      <c r="K21" s="105">
        <v>22</v>
      </c>
      <c r="L21" s="105">
        <f t="shared" si="0"/>
        <v>880</v>
      </c>
      <c r="M21" s="106">
        <v>25</v>
      </c>
    </row>
    <row r="22" spans="1:13" x14ac:dyDescent="0.25">
      <c r="A22" s="97">
        <v>18</v>
      </c>
      <c r="B22" s="97" t="s">
        <v>768</v>
      </c>
      <c r="C22" s="97" t="s">
        <v>769</v>
      </c>
      <c r="D22" s="97" t="s">
        <v>770</v>
      </c>
      <c r="E22" s="97" t="s">
        <v>711</v>
      </c>
      <c r="F22" s="97" t="s">
        <v>730</v>
      </c>
      <c r="G22" s="99">
        <v>32130</v>
      </c>
      <c r="H22" s="103">
        <v>0.375</v>
      </c>
      <c r="I22" s="104" t="s">
        <v>767</v>
      </c>
      <c r="J22" s="97">
        <v>40</v>
      </c>
      <c r="K22" s="105">
        <v>22</v>
      </c>
      <c r="L22" s="105">
        <f t="shared" si="0"/>
        <v>880</v>
      </c>
      <c r="M22" s="106">
        <v>25</v>
      </c>
    </row>
    <row r="23" spans="1:13" x14ac:dyDescent="0.25">
      <c r="A23" s="97">
        <v>19</v>
      </c>
      <c r="B23" s="97" t="s">
        <v>771</v>
      </c>
      <c r="C23" s="97" t="s">
        <v>772</v>
      </c>
      <c r="D23" s="97" t="s">
        <v>773</v>
      </c>
      <c r="E23" s="97" t="s">
        <v>721</v>
      </c>
      <c r="F23" s="97" t="s">
        <v>726</v>
      </c>
      <c r="G23" s="99">
        <v>31951</v>
      </c>
      <c r="H23" s="103">
        <v>0.375</v>
      </c>
      <c r="I23" s="104" t="s">
        <v>722</v>
      </c>
      <c r="J23" s="97">
        <v>40</v>
      </c>
      <c r="K23" s="105">
        <v>15</v>
      </c>
      <c r="L23" s="105">
        <f t="shared" si="0"/>
        <v>600</v>
      </c>
      <c r="M23" s="106">
        <v>17</v>
      </c>
    </row>
    <row r="24" spans="1:13" x14ac:dyDescent="0.25">
      <c r="A24" s="97">
        <v>20</v>
      </c>
      <c r="B24" s="97" t="s">
        <v>774</v>
      </c>
      <c r="C24" s="97" t="s">
        <v>775</v>
      </c>
      <c r="D24" s="97" t="s">
        <v>776</v>
      </c>
      <c r="E24" s="97" t="s">
        <v>705</v>
      </c>
      <c r="F24" s="97" t="s">
        <v>706</v>
      </c>
      <c r="G24" s="99">
        <v>31614</v>
      </c>
      <c r="H24" s="103">
        <v>0.375</v>
      </c>
      <c r="I24" s="104"/>
      <c r="J24" s="97">
        <v>35.5</v>
      </c>
      <c r="K24" s="105">
        <v>12.5</v>
      </c>
      <c r="L24" s="105">
        <f t="shared" si="0"/>
        <v>443.75</v>
      </c>
      <c r="M24" s="106">
        <v>12</v>
      </c>
    </row>
    <row r="25" spans="1:13" x14ac:dyDescent="0.25">
      <c r="A25" s="97">
        <v>21</v>
      </c>
      <c r="B25" s="97" t="s">
        <v>777</v>
      </c>
      <c r="C25" s="97" t="s">
        <v>778</v>
      </c>
      <c r="D25" s="97" t="s">
        <v>779</v>
      </c>
      <c r="E25" s="97" t="s">
        <v>711</v>
      </c>
      <c r="F25" s="97" t="s">
        <v>740</v>
      </c>
      <c r="G25" s="99">
        <v>30729</v>
      </c>
      <c r="H25" s="103">
        <v>0.375</v>
      </c>
      <c r="I25" s="104" t="s">
        <v>722</v>
      </c>
      <c r="J25" s="97">
        <v>25</v>
      </c>
      <c r="K25" s="105">
        <v>8.52</v>
      </c>
      <c r="L25" s="105">
        <f t="shared" si="0"/>
        <v>213</v>
      </c>
      <c r="M25" s="106">
        <v>8</v>
      </c>
    </row>
    <row r="26" spans="1:13" x14ac:dyDescent="0.25">
      <c r="A26" s="97">
        <v>22</v>
      </c>
      <c r="B26" s="97" t="s">
        <v>780</v>
      </c>
      <c r="C26" s="97" t="s">
        <v>781</v>
      </c>
      <c r="D26" s="97" t="s">
        <v>782</v>
      </c>
      <c r="E26" s="97" t="s">
        <v>721</v>
      </c>
      <c r="F26" s="97" t="s">
        <v>730</v>
      </c>
      <c r="G26" s="99">
        <v>30714</v>
      </c>
      <c r="H26" s="103">
        <v>0.375</v>
      </c>
      <c r="I26" s="104" t="s">
        <v>767</v>
      </c>
      <c r="J26" s="97">
        <v>40</v>
      </c>
      <c r="K26" s="105">
        <v>8.75</v>
      </c>
      <c r="L26" s="105">
        <f t="shared" si="0"/>
        <v>350</v>
      </c>
      <c r="M26" s="106">
        <v>8</v>
      </c>
    </row>
    <row r="27" spans="1:13" x14ac:dyDescent="0.25">
      <c r="A27" s="97">
        <v>23</v>
      </c>
      <c r="B27" s="97" t="s">
        <v>783</v>
      </c>
      <c r="C27" s="97" t="s">
        <v>784</v>
      </c>
      <c r="D27" s="97" t="s">
        <v>785</v>
      </c>
      <c r="E27" s="97" t="s">
        <v>705</v>
      </c>
      <c r="F27" s="97" t="s">
        <v>706</v>
      </c>
      <c r="G27" s="99">
        <v>29653</v>
      </c>
      <c r="H27" s="103">
        <v>0.375</v>
      </c>
      <c r="I27" s="104" t="s">
        <v>707</v>
      </c>
      <c r="J27" s="97">
        <v>40</v>
      </c>
      <c r="K27" s="105">
        <v>19.5</v>
      </c>
      <c r="L27" s="105">
        <f t="shared" si="0"/>
        <v>780</v>
      </c>
      <c r="M27" s="106">
        <v>19</v>
      </c>
    </row>
    <row r="28" spans="1:13" x14ac:dyDescent="0.25">
      <c r="A28" s="97">
        <v>24</v>
      </c>
      <c r="B28" s="97" t="s">
        <v>786</v>
      </c>
      <c r="C28" s="97" t="s">
        <v>787</v>
      </c>
      <c r="D28" s="97" t="s">
        <v>788</v>
      </c>
      <c r="E28" s="97" t="s">
        <v>721</v>
      </c>
      <c r="F28" s="97" t="s">
        <v>706</v>
      </c>
      <c r="G28" s="99">
        <v>30780</v>
      </c>
      <c r="H28" s="103">
        <v>0.79166666666666663</v>
      </c>
      <c r="I28" s="104"/>
      <c r="J28" s="97">
        <v>40</v>
      </c>
      <c r="K28" s="105">
        <v>21.5</v>
      </c>
      <c r="L28" s="105">
        <f t="shared" si="0"/>
        <v>860</v>
      </c>
      <c r="M28" s="106">
        <v>21</v>
      </c>
    </row>
    <row r="29" spans="1:13" x14ac:dyDescent="0.25">
      <c r="A29" s="97">
        <v>25</v>
      </c>
      <c r="B29" s="97" t="s">
        <v>789</v>
      </c>
      <c r="C29" s="97" t="s">
        <v>790</v>
      </c>
      <c r="D29" s="97" t="s">
        <v>791</v>
      </c>
      <c r="E29" s="97" t="s">
        <v>705</v>
      </c>
      <c r="F29" s="97" t="s">
        <v>740</v>
      </c>
      <c r="G29" s="99">
        <v>32827</v>
      </c>
      <c r="H29" s="103">
        <v>0.79166666666666663</v>
      </c>
      <c r="I29" s="104" t="s">
        <v>717</v>
      </c>
      <c r="J29" s="97">
        <v>40</v>
      </c>
      <c r="K29" s="105">
        <v>15.5</v>
      </c>
      <c r="L29" s="105">
        <f t="shared" si="0"/>
        <v>620</v>
      </c>
      <c r="M29" s="106">
        <v>15</v>
      </c>
    </row>
    <row r="30" spans="1:13" x14ac:dyDescent="0.25">
      <c r="A30" s="97">
        <v>26</v>
      </c>
      <c r="B30" s="97" t="s">
        <v>792</v>
      </c>
      <c r="C30" s="97" t="s">
        <v>793</v>
      </c>
      <c r="D30" s="97" t="s">
        <v>794</v>
      </c>
      <c r="E30" s="97" t="s">
        <v>716</v>
      </c>
      <c r="F30" s="97" t="s">
        <v>740</v>
      </c>
      <c r="G30" s="99">
        <v>33454</v>
      </c>
      <c r="H30" s="103">
        <v>0.79166666666666696</v>
      </c>
      <c r="I30" s="104" t="s">
        <v>717</v>
      </c>
      <c r="J30" s="97">
        <v>32</v>
      </c>
      <c r="K30" s="105">
        <v>5.5</v>
      </c>
      <c r="L30" s="105">
        <f t="shared" si="0"/>
        <v>176</v>
      </c>
      <c r="M30" s="106">
        <v>6</v>
      </c>
    </row>
    <row r="31" spans="1:13" x14ac:dyDescent="0.25">
      <c r="A31" s="97">
        <v>27</v>
      </c>
      <c r="B31" s="97" t="s">
        <v>795</v>
      </c>
      <c r="C31" s="97" t="s">
        <v>796</v>
      </c>
      <c r="D31" s="97" t="s">
        <v>797</v>
      </c>
      <c r="E31" s="97" t="s">
        <v>705</v>
      </c>
      <c r="F31" s="97" t="s">
        <v>706</v>
      </c>
      <c r="G31" s="99">
        <v>31359</v>
      </c>
      <c r="H31" s="103">
        <v>0.79166666666666696</v>
      </c>
      <c r="I31" s="104" t="s">
        <v>767</v>
      </c>
      <c r="J31" s="97">
        <v>40</v>
      </c>
      <c r="K31" s="105">
        <v>19.5</v>
      </c>
      <c r="L31" s="105">
        <f t="shared" si="0"/>
        <v>780</v>
      </c>
      <c r="M31" s="106">
        <v>20</v>
      </c>
    </row>
    <row r="32" spans="1:13" x14ac:dyDescent="0.25">
      <c r="A32" s="97">
        <v>28</v>
      </c>
      <c r="B32" s="97" t="s">
        <v>758</v>
      </c>
      <c r="C32" s="97" t="s">
        <v>798</v>
      </c>
      <c r="D32" s="97" t="s">
        <v>799</v>
      </c>
      <c r="E32" s="97" t="s">
        <v>711</v>
      </c>
      <c r="F32" s="97" t="s">
        <v>726</v>
      </c>
      <c r="G32" s="99">
        <v>30577</v>
      </c>
      <c r="H32" s="103">
        <v>0.79166666666666696</v>
      </c>
      <c r="I32" s="104" t="s">
        <v>717</v>
      </c>
      <c r="J32" s="97">
        <v>40</v>
      </c>
      <c r="K32" s="105">
        <v>12.6</v>
      </c>
      <c r="L32" s="105">
        <f t="shared" si="0"/>
        <v>504</v>
      </c>
      <c r="M32" s="106">
        <v>12</v>
      </c>
    </row>
    <row r="33" spans="1:13" x14ac:dyDescent="0.25">
      <c r="A33" s="97">
        <v>29</v>
      </c>
      <c r="B33" s="97" t="s">
        <v>800</v>
      </c>
      <c r="C33" s="97" t="s">
        <v>171</v>
      </c>
      <c r="D33" s="97" t="s">
        <v>801</v>
      </c>
      <c r="E33" s="97" t="s">
        <v>716</v>
      </c>
      <c r="F33" s="97" t="s">
        <v>730</v>
      </c>
      <c r="G33" s="99">
        <v>30911</v>
      </c>
      <c r="H33" s="103">
        <v>0.79166666666666696</v>
      </c>
      <c r="I33" s="104" t="s">
        <v>767</v>
      </c>
      <c r="J33" s="97">
        <v>32</v>
      </c>
      <c r="K33" s="105">
        <v>5.5</v>
      </c>
      <c r="L33" s="105">
        <f t="shared" si="0"/>
        <v>176</v>
      </c>
      <c r="M33" s="106">
        <v>5</v>
      </c>
    </row>
    <row r="34" spans="1:13" x14ac:dyDescent="0.25">
      <c r="A34" s="97">
        <v>30</v>
      </c>
      <c r="B34" s="97" t="s">
        <v>802</v>
      </c>
      <c r="C34" s="97" t="s">
        <v>803</v>
      </c>
      <c r="D34" s="97" t="s">
        <v>804</v>
      </c>
      <c r="E34" s="97" t="s">
        <v>721</v>
      </c>
      <c r="F34" s="97" t="s">
        <v>706</v>
      </c>
      <c r="G34" s="99">
        <v>30917</v>
      </c>
      <c r="H34" s="103">
        <v>0.79166666666666696</v>
      </c>
      <c r="I34" s="104" t="s">
        <v>767</v>
      </c>
      <c r="J34" s="97">
        <v>40</v>
      </c>
      <c r="K34" s="105">
        <v>21.5</v>
      </c>
      <c r="L34" s="105">
        <f t="shared" si="0"/>
        <v>860</v>
      </c>
      <c r="M34" s="106">
        <v>18</v>
      </c>
    </row>
    <row r="35" spans="1:13" x14ac:dyDescent="0.25">
      <c r="A35" s="97">
        <v>31</v>
      </c>
      <c r="B35" s="97" t="s">
        <v>805</v>
      </c>
      <c r="C35" s="97" t="s">
        <v>806</v>
      </c>
      <c r="D35" s="97" t="s">
        <v>807</v>
      </c>
      <c r="E35" s="97" t="s">
        <v>711</v>
      </c>
      <c r="F35" s="97" t="s">
        <v>740</v>
      </c>
      <c r="G35" s="99">
        <v>32855</v>
      </c>
      <c r="H35" s="103">
        <v>0.79166666666666696</v>
      </c>
      <c r="I35" s="104" t="s">
        <v>707</v>
      </c>
      <c r="J35" s="97">
        <v>25</v>
      </c>
      <c r="K35" s="105">
        <v>8.52</v>
      </c>
      <c r="L35" s="105">
        <f t="shared" si="0"/>
        <v>213</v>
      </c>
      <c r="M35" s="106">
        <v>9</v>
      </c>
    </row>
    <row r="36" spans="1:13" x14ac:dyDescent="0.25">
      <c r="A36" s="97">
        <v>32</v>
      </c>
      <c r="B36" s="97" t="s">
        <v>761</v>
      </c>
      <c r="C36" s="97" t="s">
        <v>714</v>
      </c>
      <c r="D36" s="97" t="s">
        <v>808</v>
      </c>
      <c r="E36" s="97" t="s">
        <v>711</v>
      </c>
      <c r="F36" s="97" t="s">
        <v>726</v>
      </c>
      <c r="G36" s="99">
        <v>33274</v>
      </c>
      <c r="H36" s="103">
        <v>0.79166666666666696</v>
      </c>
      <c r="I36" s="104"/>
      <c r="J36" s="97">
        <v>35</v>
      </c>
      <c r="K36" s="105">
        <v>12.1</v>
      </c>
      <c r="L36" s="105">
        <f t="shared" si="0"/>
        <v>423.5</v>
      </c>
      <c r="M36" s="106">
        <v>12</v>
      </c>
    </row>
    <row r="37" spans="1:13" x14ac:dyDescent="0.25">
      <c r="A37" s="97">
        <v>33</v>
      </c>
      <c r="B37" s="97" t="s">
        <v>809</v>
      </c>
      <c r="C37" s="97" t="s">
        <v>810</v>
      </c>
      <c r="D37" s="97" t="s">
        <v>811</v>
      </c>
      <c r="E37" s="97" t="s">
        <v>711</v>
      </c>
      <c r="F37" s="97" t="s">
        <v>706</v>
      </c>
      <c r="G37" s="99">
        <v>33097</v>
      </c>
      <c r="H37" s="103">
        <v>0.79166666666666696</v>
      </c>
      <c r="I37" s="104" t="s">
        <v>722</v>
      </c>
      <c r="J37" s="97">
        <v>35</v>
      </c>
      <c r="K37" s="105">
        <v>24</v>
      </c>
      <c r="L37" s="105">
        <f t="shared" si="0"/>
        <v>840</v>
      </c>
      <c r="M37" s="106">
        <v>24</v>
      </c>
    </row>
    <row r="38" spans="1:13" x14ac:dyDescent="0.25">
      <c r="A38" s="97">
        <v>34</v>
      </c>
      <c r="B38" s="97" t="s">
        <v>812</v>
      </c>
      <c r="C38" s="97" t="s">
        <v>778</v>
      </c>
      <c r="D38" s="97" t="s">
        <v>813</v>
      </c>
      <c r="E38" s="97" t="s">
        <v>705</v>
      </c>
      <c r="F38" s="97" t="s">
        <v>730</v>
      </c>
      <c r="G38" s="99">
        <v>32452</v>
      </c>
      <c r="H38" s="103">
        <v>0.33333333333333331</v>
      </c>
      <c r="I38" s="104" t="s">
        <v>712</v>
      </c>
      <c r="J38" s="97">
        <v>40</v>
      </c>
      <c r="K38" s="105">
        <v>19.5</v>
      </c>
      <c r="L38" s="105">
        <f t="shared" si="0"/>
        <v>780</v>
      </c>
      <c r="M38" s="106">
        <v>19</v>
      </c>
    </row>
    <row r="39" spans="1:13" x14ac:dyDescent="0.25">
      <c r="A39" s="97">
        <v>35</v>
      </c>
      <c r="B39" s="97" t="s">
        <v>814</v>
      </c>
      <c r="C39" s="97" t="s">
        <v>815</v>
      </c>
      <c r="D39" s="97" t="s">
        <v>816</v>
      </c>
      <c r="E39" s="97" t="s">
        <v>705</v>
      </c>
      <c r="F39" s="97" t="s">
        <v>706</v>
      </c>
      <c r="G39" s="99">
        <v>32106</v>
      </c>
      <c r="H39" s="103">
        <v>0.33333333333333331</v>
      </c>
      <c r="I39" s="104" t="s">
        <v>712</v>
      </c>
      <c r="J39" s="97">
        <v>35.5</v>
      </c>
      <c r="K39" s="105">
        <v>12.5</v>
      </c>
      <c r="L39" s="105">
        <f t="shared" si="0"/>
        <v>443.75</v>
      </c>
      <c r="M39" s="106">
        <v>12</v>
      </c>
    </row>
    <row r="40" spans="1:13" x14ac:dyDescent="0.25">
      <c r="A40" s="97">
        <v>36</v>
      </c>
      <c r="B40" s="97" t="s">
        <v>817</v>
      </c>
      <c r="C40" s="97" t="s">
        <v>818</v>
      </c>
      <c r="D40" s="97" t="s">
        <v>819</v>
      </c>
      <c r="E40" s="97" t="s">
        <v>721</v>
      </c>
      <c r="F40" s="97" t="s">
        <v>706</v>
      </c>
      <c r="G40" s="99">
        <v>31563</v>
      </c>
      <c r="H40" s="103">
        <v>0.33333333333333298</v>
      </c>
      <c r="I40" s="104"/>
      <c r="J40" s="97">
        <v>40</v>
      </c>
      <c r="K40" s="105">
        <v>8.75</v>
      </c>
      <c r="L40" s="105">
        <f t="shared" si="0"/>
        <v>350</v>
      </c>
      <c r="M40" s="106">
        <v>9</v>
      </c>
    </row>
    <row r="41" spans="1:13" x14ac:dyDescent="0.25">
      <c r="A41" s="97">
        <v>37</v>
      </c>
      <c r="B41" s="97" t="s">
        <v>814</v>
      </c>
      <c r="C41" s="97" t="s">
        <v>820</v>
      </c>
      <c r="D41" s="97" t="s">
        <v>821</v>
      </c>
      <c r="E41" s="97" t="s">
        <v>705</v>
      </c>
      <c r="F41" s="97" t="s">
        <v>726</v>
      </c>
      <c r="G41" s="99">
        <v>32029</v>
      </c>
      <c r="H41" s="103">
        <v>0.33333333333333298</v>
      </c>
      <c r="I41" s="104" t="s">
        <v>767</v>
      </c>
      <c r="J41" s="97">
        <v>29.5</v>
      </c>
      <c r="K41" s="105">
        <v>6.5</v>
      </c>
      <c r="L41" s="105">
        <f t="shared" si="0"/>
        <v>191.75</v>
      </c>
      <c r="M41" s="106">
        <v>6</v>
      </c>
    </row>
    <row r="42" spans="1:13" x14ac:dyDescent="0.25">
      <c r="A42" s="97">
        <v>38</v>
      </c>
      <c r="B42" s="97" t="s">
        <v>822</v>
      </c>
      <c r="C42" s="97" t="s">
        <v>823</v>
      </c>
      <c r="D42" s="97" t="s">
        <v>824</v>
      </c>
      <c r="E42" s="97" t="s">
        <v>716</v>
      </c>
      <c r="F42" s="97" t="s">
        <v>740</v>
      </c>
      <c r="G42" s="99">
        <v>30484</v>
      </c>
      <c r="H42" s="103">
        <v>0.33333333333333298</v>
      </c>
      <c r="I42" s="104" t="s">
        <v>712</v>
      </c>
      <c r="J42" s="97">
        <v>38</v>
      </c>
      <c r="K42" s="105">
        <v>15.5</v>
      </c>
      <c r="L42" s="105">
        <f t="shared" si="0"/>
        <v>589</v>
      </c>
      <c r="M42" s="106">
        <v>15</v>
      </c>
    </row>
    <row r="43" spans="1:13" x14ac:dyDescent="0.25">
      <c r="A43" s="97">
        <v>39</v>
      </c>
      <c r="B43" s="97" t="s">
        <v>825</v>
      </c>
      <c r="C43" s="97" t="s">
        <v>826</v>
      </c>
      <c r="D43" s="97" t="s">
        <v>827</v>
      </c>
      <c r="E43" s="97" t="s">
        <v>711</v>
      </c>
      <c r="F43" s="97" t="s">
        <v>726</v>
      </c>
      <c r="G43" s="99">
        <v>32735</v>
      </c>
      <c r="H43" s="103">
        <v>0.33333333333333298</v>
      </c>
      <c r="I43" s="104" t="s">
        <v>754</v>
      </c>
      <c r="J43" s="97">
        <v>40</v>
      </c>
      <c r="K43" s="105">
        <v>22</v>
      </c>
      <c r="L43" s="105">
        <f t="shared" si="0"/>
        <v>880</v>
      </c>
      <c r="M43" s="106">
        <v>21</v>
      </c>
    </row>
    <row r="44" spans="1:13" x14ac:dyDescent="0.25">
      <c r="A44" s="97">
        <v>40</v>
      </c>
      <c r="B44" s="97" t="s">
        <v>828</v>
      </c>
      <c r="C44" s="97" t="s">
        <v>829</v>
      </c>
      <c r="D44" s="97" t="s">
        <v>830</v>
      </c>
      <c r="E44" s="97" t="s">
        <v>711</v>
      </c>
      <c r="F44" s="97" t="s">
        <v>726</v>
      </c>
      <c r="G44" s="99">
        <v>32085</v>
      </c>
      <c r="H44" s="103">
        <v>0.33333333333333298</v>
      </c>
      <c r="I44" s="104"/>
      <c r="J44" s="97">
        <v>38</v>
      </c>
      <c r="K44" s="105">
        <v>15.5</v>
      </c>
      <c r="L44" s="105">
        <f t="shared" si="0"/>
        <v>589</v>
      </c>
      <c r="M44" s="106">
        <v>14</v>
      </c>
    </row>
    <row r="45" spans="1:13" x14ac:dyDescent="0.25">
      <c r="A45" s="97">
        <v>41</v>
      </c>
      <c r="B45" s="97" t="s">
        <v>831</v>
      </c>
      <c r="C45" s="97" t="s">
        <v>832</v>
      </c>
      <c r="D45" s="97" t="s">
        <v>833</v>
      </c>
      <c r="E45" s="97" t="s">
        <v>711</v>
      </c>
      <c r="F45" s="97" t="s">
        <v>740</v>
      </c>
      <c r="G45" s="99">
        <v>31551</v>
      </c>
      <c r="H45" s="103">
        <v>0.33333333333333298</v>
      </c>
      <c r="I45" s="104" t="s">
        <v>741</v>
      </c>
      <c r="J45" s="97">
        <v>40</v>
      </c>
      <c r="K45" s="105">
        <v>8.2200000000000006</v>
      </c>
      <c r="L45" s="105">
        <f t="shared" si="0"/>
        <v>328.8</v>
      </c>
      <c r="M45" s="106">
        <v>7</v>
      </c>
    </row>
    <row r="46" spans="1:13" x14ac:dyDescent="0.25">
      <c r="A46" s="97">
        <v>42</v>
      </c>
      <c r="B46" s="97" t="s">
        <v>834</v>
      </c>
      <c r="C46" s="97" t="s">
        <v>835</v>
      </c>
      <c r="D46" s="97" t="s">
        <v>836</v>
      </c>
      <c r="E46" s="97" t="s">
        <v>705</v>
      </c>
      <c r="F46" s="97" t="s">
        <v>730</v>
      </c>
      <c r="G46" s="99">
        <v>29963</v>
      </c>
      <c r="H46" s="103">
        <v>0.33333333333333298</v>
      </c>
      <c r="I46" s="104"/>
      <c r="J46" s="97">
        <v>40</v>
      </c>
      <c r="K46" s="105">
        <v>19.5</v>
      </c>
      <c r="L46" s="105">
        <f t="shared" si="0"/>
        <v>780</v>
      </c>
      <c r="M46" s="106">
        <v>16</v>
      </c>
    </row>
    <row r="47" spans="1:13" x14ac:dyDescent="0.25">
      <c r="A47" s="97">
        <v>43</v>
      </c>
      <c r="B47" s="97" t="s">
        <v>837</v>
      </c>
      <c r="C47" s="97" t="s">
        <v>838</v>
      </c>
      <c r="D47" s="97" t="s">
        <v>839</v>
      </c>
      <c r="E47" s="97" t="s">
        <v>711</v>
      </c>
      <c r="F47" s="97" t="s">
        <v>740</v>
      </c>
      <c r="G47" s="99">
        <v>31494</v>
      </c>
      <c r="H47" s="103">
        <v>0.33333333333333298</v>
      </c>
      <c r="I47" s="104" t="s">
        <v>754</v>
      </c>
      <c r="J47" s="97">
        <v>35</v>
      </c>
      <c r="K47" s="105">
        <v>24</v>
      </c>
      <c r="L47" s="105">
        <f t="shared" si="0"/>
        <v>840</v>
      </c>
      <c r="M47" s="106">
        <v>12</v>
      </c>
    </row>
    <row r="48" spans="1:13" x14ac:dyDescent="0.25">
      <c r="A48" s="97">
        <v>44</v>
      </c>
      <c r="B48" s="97" t="s">
        <v>840</v>
      </c>
      <c r="C48" s="97" t="s">
        <v>154</v>
      </c>
      <c r="D48" s="97" t="s">
        <v>841</v>
      </c>
      <c r="E48" s="97" t="s">
        <v>721</v>
      </c>
      <c r="F48" s="97" t="s">
        <v>740</v>
      </c>
      <c r="G48" s="99">
        <v>31751</v>
      </c>
      <c r="H48" s="103">
        <v>0.33333333333333298</v>
      </c>
      <c r="I48" s="104" t="s">
        <v>741</v>
      </c>
      <c r="J48" s="97">
        <v>15.5</v>
      </c>
      <c r="K48" s="105">
        <v>6.5</v>
      </c>
      <c r="L48" s="105">
        <f t="shared" si="0"/>
        <v>100.75</v>
      </c>
      <c r="M48" s="106">
        <v>8</v>
      </c>
    </row>
    <row r="49" spans="1:13" x14ac:dyDescent="0.25">
      <c r="A49" s="97">
        <v>45</v>
      </c>
      <c r="B49" s="97" t="s">
        <v>842</v>
      </c>
      <c r="C49" s="97" t="s">
        <v>843</v>
      </c>
      <c r="D49" s="97" t="s">
        <v>844</v>
      </c>
      <c r="E49" s="97" t="s">
        <v>711</v>
      </c>
      <c r="F49" s="97" t="s">
        <v>730</v>
      </c>
      <c r="G49" s="99">
        <v>30963</v>
      </c>
      <c r="H49" s="103">
        <v>0.33333333333333298</v>
      </c>
      <c r="I49" s="104" t="s">
        <v>767</v>
      </c>
      <c r="J49" s="97">
        <v>40</v>
      </c>
      <c r="K49" s="105">
        <v>22</v>
      </c>
      <c r="L49" s="105">
        <f t="shared" si="0"/>
        <v>880</v>
      </c>
      <c r="M49" s="106">
        <v>21</v>
      </c>
    </row>
    <row r="50" spans="1:13" x14ac:dyDescent="0.25">
      <c r="A50" s="97">
        <v>46</v>
      </c>
      <c r="B50" s="97" t="s">
        <v>845</v>
      </c>
      <c r="C50" s="97" t="s">
        <v>846</v>
      </c>
      <c r="D50" s="97" t="s">
        <v>847</v>
      </c>
      <c r="E50" s="97" t="s">
        <v>711</v>
      </c>
      <c r="F50" s="97" t="s">
        <v>726</v>
      </c>
      <c r="G50" s="99">
        <v>32507</v>
      </c>
      <c r="H50" s="103">
        <v>0.33333333333333298</v>
      </c>
      <c r="I50" s="104" t="s">
        <v>717</v>
      </c>
      <c r="J50" s="97">
        <v>32</v>
      </c>
      <c r="K50" s="105">
        <v>5.5</v>
      </c>
      <c r="L50" s="105">
        <f t="shared" si="0"/>
        <v>176</v>
      </c>
      <c r="M50" s="106">
        <v>5</v>
      </c>
    </row>
    <row r="51" spans="1:13" x14ac:dyDescent="0.25">
      <c r="A51" s="97">
        <v>47</v>
      </c>
      <c r="B51" s="97" t="s">
        <v>848</v>
      </c>
      <c r="C51" s="97" t="s">
        <v>849</v>
      </c>
      <c r="D51" s="97" t="s">
        <v>850</v>
      </c>
      <c r="E51" s="97" t="s">
        <v>716</v>
      </c>
      <c r="F51" s="97" t="s">
        <v>726</v>
      </c>
      <c r="G51" s="99">
        <v>31508</v>
      </c>
      <c r="H51" s="103">
        <v>0.79166666666666663</v>
      </c>
      <c r="I51" s="104" t="s">
        <v>722</v>
      </c>
      <c r="J51" s="97">
        <v>25</v>
      </c>
      <c r="K51" s="105">
        <v>8.52</v>
      </c>
      <c r="L51" s="105">
        <f t="shared" si="0"/>
        <v>213</v>
      </c>
      <c r="M51" s="106">
        <v>6</v>
      </c>
    </row>
    <row r="52" spans="1:13" x14ac:dyDescent="0.25">
      <c r="A52" s="97">
        <v>48</v>
      </c>
      <c r="B52" s="97" t="s">
        <v>851</v>
      </c>
      <c r="C52" s="97" t="s">
        <v>852</v>
      </c>
      <c r="D52" s="97" t="s">
        <v>853</v>
      </c>
      <c r="E52" s="97" t="s">
        <v>716</v>
      </c>
      <c r="F52" s="97" t="s">
        <v>740</v>
      </c>
      <c r="G52" s="99">
        <v>31923</v>
      </c>
      <c r="H52" s="103">
        <v>0.79166666666666663</v>
      </c>
      <c r="I52" s="104" t="s">
        <v>707</v>
      </c>
      <c r="J52" s="97">
        <v>38</v>
      </c>
      <c r="K52" s="105">
        <v>15.5</v>
      </c>
      <c r="L52" s="105">
        <f t="shared" si="0"/>
        <v>589</v>
      </c>
      <c r="M52" s="106">
        <v>14</v>
      </c>
    </row>
    <row r="53" spans="1:13" x14ac:dyDescent="0.25">
      <c r="A53" s="97">
        <v>49</v>
      </c>
      <c r="B53" s="97" t="s">
        <v>764</v>
      </c>
      <c r="C53" s="97" t="s">
        <v>854</v>
      </c>
      <c r="D53" s="97" t="s">
        <v>855</v>
      </c>
      <c r="E53" s="97" t="s">
        <v>705</v>
      </c>
      <c r="F53" s="97" t="s">
        <v>706</v>
      </c>
      <c r="G53" s="99">
        <v>32114</v>
      </c>
      <c r="H53" s="103">
        <v>0.79166666666666696</v>
      </c>
      <c r="I53" s="104" t="s">
        <v>717</v>
      </c>
      <c r="J53" s="97">
        <v>35.5</v>
      </c>
      <c r="K53" s="105">
        <v>12.5</v>
      </c>
      <c r="L53" s="105">
        <f t="shared" si="0"/>
        <v>443.75</v>
      </c>
      <c r="M53" s="106">
        <v>11</v>
      </c>
    </row>
    <row r="54" spans="1:13" x14ac:dyDescent="0.25">
      <c r="A54" s="97">
        <v>50</v>
      </c>
      <c r="B54" s="97" t="s">
        <v>856</v>
      </c>
      <c r="C54" s="97" t="s">
        <v>857</v>
      </c>
      <c r="D54" s="97" t="s">
        <v>858</v>
      </c>
      <c r="E54" s="97" t="s">
        <v>721</v>
      </c>
      <c r="F54" s="97" t="s">
        <v>730</v>
      </c>
      <c r="G54" s="99">
        <v>31690</v>
      </c>
      <c r="H54" s="103">
        <v>0.79166666666666696</v>
      </c>
      <c r="I54" s="104" t="s">
        <v>707</v>
      </c>
      <c r="J54" s="97">
        <v>40</v>
      </c>
      <c r="K54" s="105">
        <v>21.5</v>
      </c>
      <c r="L54" s="105">
        <f t="shared" si="0"/>
        <v>860</v>
      </c>
      <c r="M54" s="106">
        <v>11</v>
      </c>
    </row>
    <row r="55" spans="1:13" x14ac:dyDescent="0.25">
      <c r="A55" s="97">
        <v>51</v>
      </c>
      <c r="B55" s="97" t="s">
        <v>774</v>
      </c>
      <c r="C55" s="97" t="s">
        <v>859</v>
      </c>
      <c r="D55" s="97" t="s">
        <v>860</v>
      </c>
      <c r="E55" s="97" t="s">
        <v>711</v>
      </c>
      <c r="F55" s="97" t="s">
        <v>740</v>
      </c>
      <c r="G55" s="99">
        <v>30784</v>
      </c>
      <c r="H55" s="103">
        <v>0.79166666666666696</v>
      </c>
      <c r="I55" s="104"/>
      <c r="J55" s="97">
        <v>38</v>
      </c>
      <c r="K55" s="105">
        <v>15.5</v>
      </c>
      <c r="L55" s="105">
        <f t="shared" si="0"/>
        <v>589</v>
      </c>
      <c r="M55" s="106">
        <v>16</v>
      </c>
    </row>
    <row r="56" spans="1:13" x14ac:dyDescent="0.25">
      <c r="A56" s="97">
        <v>52</v>
      </c>
      <c r="B56" s="97" t="s">
        <v>861</v>
      </c>
      <c r="C56" s="97" t="s">
        <v>862</v>
      </c>
      <c r="D56" s="97" t="s">
        <v>863</v>
      </c>
      <c r="E56" s="97" t="s">
        <v>705</v>
      </c>
      <c r="F56" s="97" t="s">
        <v>726</v>
      </c>
      <c r="G56" s="99">
        <v>32078</v>
      </c>
      <c r="H56" s="103">
        <v>0.79166666666666696</v>
      </c>
      <c r="I56" s="104" t="s">
        <v>722</v>
      </c>
      <c r="J56" s="97">
        <v>40</v>
      </c>
      <c r="K56" s="105">
        <v>21.5</v>
      </c>
      <c r="L56" s="105">
        <f t="shared" si="0"/>
        <v>860</v>
      </c>
      <c r="M56" s="106">
        <v>21</v>
      </c>
    </row>
    <row r="57" spans="1:13" x14ac:dyDescent="0.25">
      <c r="A57" s="97">
        <v>53</v>
      </c>
      <c r="B57" s="97" t="s">
        <v>864</v>
      </c>
      <c r="C57" s="97" t="s">
        <v>865</v>
      </c>
      <c r="D57" s="97" t="s">
        <v>866</v>
      </c>
      <c r="E57" s="97" t="s">
        <v>711</v>
      </c>
      <c r="F57" s="97" t="s">
        <v>740</v>
      </c>
      <c r="G57" s="99">
        <v>31427</v>
      </c>
      <c r="H57" s="103">
        <v>0.79166666666666696</v>
      </c>
      <c r="I57" s="104" t="s">
        <v>722</v>
      </c>
      <c r="J57" s="97">
        <v>35</v>
      </c>
      <c r="K57" s="105">
        <v>24</v>
      </c>
      <c r="L57" s="105">
        <f t="shared" si="0"/>
        <v>840</v>
      </c>
      <c r="M57" s="106">
        <v>22</v>
      </c>
    </row>
    <row r="58" spans="1:13" x14ac:dyDescent="0.25">
      <c r="A58" s="97">
        <v>54</v>
      </c>
      <c r="B58" s="97" t="s">
        <v>867</v>
      </c>
      <c r="C58" s="97" t="s">
        <v>868</v>
      </c>
      <c r="D58" s="97" t="s">
        <v>869</v>
      </c>
      <c r="E58" s="97" t="s">
        <v>711</v>
      </c>
      <c r="F58" s="97" t="s">
        <v>726</v>
      </c>
      <c r="G58" s="99">
        <v>31695</v>
      </c>
      <c r="H58" s="103">
        <v>0.79166666666666696</v>
      </c>
      <c r="I58" s="104"/>
      <c r="J58" s="97">
        <v>40</v>
      </c>
      <c r="K58" s="105">
        <v>21.5</v>
      </c>
      <c r="L58" s="105">
        <f t="shared" si="0"/>
        <v>860</v>
      </c>
      <c r="M58" s="106">
        <v>21</v>
      </c>
    </row>
    <row r="59" spans="1:13" x14ac:dyDescent="0.25">
      <c r="A59" s="97">
        <v>55</v>
      </c>
      <c r="B59" s="97" t="s">
        <v>870</v>
      </c>
      <c r="C59" s="97" t="s">
        <v>871</v>
      </c>
      <c r="D59" s="97" t="s">
        <v>872</v>
      </c>
      <c r="E59" s="97" t="s">
        <v>716</v>
      </c>
      <c r="F59" s="97" t="s">
        <v>706</v>
      </c>
      <c r="G59" s="99">
        <v>32301</v>
      </c>
      <c r="H59" s="103">
        <v>0.79166666666666696</v>
      </c>
      <c r="I59" s="104"/>
      <c r="J59" s="97">
        <v>25</v>
      </c>
      <c r="K59" s="105">
        <v>8.52</v>
      </c>
      <c r="L59" s="105">
        <f t="shared" si="0"/>
        <v>213</v>
      </c>
      <c r="M59" s="106">
        <v>9</v>
      </c>
    </row>
    <row r="60" spans="1:13" x14ac:dyDescent="0.25">
      <c r="A60" s="97">
        <v>56</v>
      </c>
      <c r="B60" s="97" t="s">
        <v>873</v>
      </c>
      <c r="C60" s="97" t="s">
        <v>874</v>
      </c>
      <c r="D60" s="97" t="s">
        <v>875</v>
      </c>
      <c r="E60" s="97" t="s">
        <v>721</v>
      </c>
      <c r="F60" s="97" t="s">
        <v>706</v>
      </c>
      <c r="G60" s="99">
        <v>33261</v>
      </c>
      <c r="H60" s="103">
        <v>0.79166666666666696</v>
      </c>
      <c r="I60" s="104" t="s">
        <v>717</v>
      </c>
      <c r="J60" s="97">
        <v>40</v>
      </c>
      <c r="K60" s="105">
        <v>21.5</v>
      </c>
      <c r="L60" s="105">
        <f t="shared" si="0"/>
        <v>860</v>
      </c>
      <c r="M60" s="106">
        <v>21</v>
      </c>
    </row>
    <row r="61" spans="1:13" x14ac:dyDescent="0.25">
      <c r="A61" s="97">
        <v>57</v>
      </c>
      <c r="B61" s="97" t="s">
        <v>834</v>
      </c>
      <c r="C61" s="97" t="s">
        <v>876</v>
      </c>
      <c r="D61" s="97" t="s">
        <v>877</v>
      </c>
      <c r="E61" s="97" t="s">
        <v>711</v>
      </c>
      <c r="F61" s="97" t="s">
        <v>706</v>
      </c>
      <c r="G61" s="99">
        <v>29812</v>
      </c>
      <c r="H61" s="103">
        <v>0.79166666666666696</v>
      </c>
      <c r="I61" s="104" t="s">
        <v>707</v>
      </c>
      <c r="J61" s="97">
        <v>38</v>
      </c>
      <c r="K61" s="105">
        <v>15.5</v>
      </c>
      <c r="L61" s="105">
        <f t="shared" si="0"/>
        <v>589</v>
      </c>
      <c r="M61" s="106">
        <v>14</v>
      </c>
    </row>
    <row r="62" spans="1:13" x14ac:dyDescent="0.25">
      <c r="A62" s="97">
        <v>58</v>
      </c>
      <c r="B62" s="97" t="s">
        <v>878</v>
      </c>
      <c r="C62" s="97" t="s">
        <v>879</v>
      </c>
      <c r="D62" s="97" t="s">
        <v>880</v>
      </c>
      <c r="E62" s="97" t="s">
        <v>711</v>
      </c>
      <c r="F62" s="97" t="s">
        <v>730</v>
      </c>
      <c r="G62" s="99">
        <v>32835</v>
      </c>
      <c r="H62" s="103">
        <v>0.79166666666666696</v>
      </c>
      <c r="I62" s="104" t="s">
        <v>741</v>
      </c>
      <c r="J62" s="97">
        <v>40</v>
      </c>
      <c r="K62" s="105">
        <v>12.6</v>
      </c>
      <c r="L62" s="105">
        <f t="shared" si="0"/>
        <v>504</v>
      </c>
      <c r="M62" s="106">
        <v>11</v>
      </c>
    </row>
    <row r="63" spans="1:13" x14ac:dyDescent="0.25">
      <c r="A63" s="97">
        <v>59</v>
      </c>
      <c r="B63" s="97" t="s">
        <v>881</v>
      </c>
      <c r="C63" s="97" t="s">
        <v>714</v>
      </c>
      <c r="D63" s="97" t="s">
        <v>882</v>
      </c>
      <c r="E63" s="97" t="s">
        <v>705</v>
      </c>
      <c r="F63" s="97" t="s">
        <v>706</v>
      </c>
      <c r="G63" s="99">
        <v>31789</v>
      </c>
      <c r="H63" s="103">
        <v>0.79166666666666696</v>
      </c>
      <c r="I63" s="104" t="s">
        <v>754</v>
      </c>
      <c r="J63" s="97">
        <v>42</v>
      </c>
      <c r="K63" s="105">
        <v>16.75</v>
      </c>
      <c r="L63" s="105">
        <f t="shared" si="0"/>
        <v>703.5</v>
      </c>
      <c r="M63" s="106">
        <v>14</v>
      </c>
    </row>
    <row r="64" spans="1:13" x14ac:dyDescent="0.25">
      <c r="A64" s="97">
        <v>60</v>
      </c>
      <c r="B64" s="97" t="s">
        <v>883</v>
      </c>
      <c r="C64" s="97" t="s">
        <v>884</v>
      </c>
      <c r="D64" s="97" t="s">
        <v>885</v>
      </c>
      <c r="E64" s="97" t="s">
        <v>721</v>
      </c>
      <c r="F64" s="97" t="s">
        <v>726</v>
      </c>
      <c r="G64" s="99">
        <v>31580</v>
      </c>
      <c r="H64" s="103">
        <v>0.79166666666666696</v>
      </c>
      <c r="I64" s="104" t="s">
        <v>741</v>
      </c>
      <c r="J64" s="97">
        <v>40</v>
      </c>
      <c r="K64" s="105">
        <v>8.75</v>
      </c>
      <c r="L64" s="105">
        <f t="shared" si="0"/>
        <v>350</v>
      </c>
      <c r="M64" s="106">
        <v>5</v>
      </c>
    </row>
    <row r="65" spans="1:13" x14ac:dyDescent="0.25">
      <c r="A65" s="97">
        <v>61</v>
      </c>
      <c r="B65" s="97" t="s">
        <v>886</v>
      </c>
      <c r="C65" s="97" t="s">
        <v>887</v>
      </c>
      <c r="D65" s="97" t="s">
        <v>888</v>
      </c>
      <c r="E65" s="97" t="s">
        <v>711</v>
      </c>
      <c r="F65" s="97" t="s">
        <v>740</v>
      </c>
      <c r="G65" s="99">
        <v>31926</v>
      </c>
      <c r="H65" s="103">
        <v>0.25</v>
      </c>
      <c r="I65" s="104" t="s">
        <v>722</v>
      </c>
      <c r="J65" s="97">
        <v>25</v>
      </c>
      <c r="K65" s="105">
        <v>8.52</v>
      </c>
      <c r="L65" s="105">
        <f t="shared" si="0"/>
        <v>213</v>
      </c>
      <c r="M65" s="106">
        <v>5</v>
      </c>
    </row>
    <row r="66" spans="1:13" x14ac:dyDescent="0.25">
      <c r="A66" s="97">
        <v>62</v>
      </c>
      <c r="B66" s="97" t="s">
        <v>837</v>
      </c>
      <c r="C66" s="97" t="s">
        <v>889</v>
      </c>
      <c r="D66" s="97" t="s">
        <v>890</v>
      </c>
      <c r="E66" s="97" t="s">
        <v>721</v>
      </c>
      <c r="F66" s="97" t="s">
        <v>706</v>
      </c>
      <c r="G66" s="99">
        <v>32625</v>
      </c>
      <c r="H66" s="103">
        <v>0.25</v>
      </c>
      <c r="I66" s="104"/>
      <c r="J66" s="97">
        <v>15.5</v>
      </c>
      <c r="K66" s="105">
        <v>6.5</v>
      </c>
      <c r="L66" s="105">
        <f t="shared" si="0"/>
        <v>100.75</v>
      </c>
      <c r="M66" s="106">
        <v>7</v>
      </c>
    </row>
    <row r="67" spans="1:13" x14ac:dyDescent="0.25">
      <c r="A67" s="97">
        <v>63</v>
      </c>
      <c r="B67" s="97" t="s">
        <v>891</v>
      </c>
      <c r="C67" s="97" t="s">
        <v>892</v>
      </c>
      <c r="D67" s="97" t="s">
        <v>893</v>
      </c>
      <c r="E67" s="97" t="s">
        <v>705</v>
      </c>
      <c r="F67" s="97" t="s">
        <v>740</v>
      </c>
      <c r="G67" s="99">
        <v>30139</v>
      </c>
      <c r="H67" s="103">
        <v>0.25</v>
      </c>
      <c r="I67" s="104" t="s">
        <v>741</v>
      </c>
      <c r="J67" s="97">
        <v>40</v>
      </c>
      <c r="K67" s="105">
        <v>15.5</v>
      </c>
      <c r="L67" s="105">
        <f t="shared" si="0"/>
        <v>620</v>
      </c>
      <c r="M67" s="106">
        <v>14</v>
      </c>
    </row>
    <row r="68" spans="1:13" x14ac:dyDescent="0.25">
      <c r="A68" s="97">
        <v>64</v>
      </c>
      <c r="B68" s="97" t="s">
        <v>894</v>
      </c>
      <c r="C68" s="97" t="s">
        <v>895</v>
      </c>
      <c r="D68" s="97" t="s">
        <v>896</v>
      </c>
      <c r="E68" s="97" t="s">
        <v>721</v>
      </c>
      <c r="F68" s="97" t="s">
        <v>726</v>
      </c>
      <c r="G68" s="99">
        <v>32470</v>
      </c>
      <c r="H68" s="103">
        <v>0.25</v>
      </c>
      <c r="I68" s="104" t="s">
        <v>707</v>
      </c>
      <c r="J68" s="97">
        <v>35</v>
      </c>
      <c r="K68" s="105">
        <v>12.1</v>
      </c>
      <c r="L68" s="105">
        <f t="shared" si="0"/>
        <v>423.5</v>
      </c>
      <c r="M68" s="106">
        <v>12</v>
      </c>
    </row>
    <row r="69" spans="1:13" x14ac:dyDescent="0.25">
      <c r="A69" s="97">
        <v>65</v>
      </c>
      <c r="B69" s="97" t="s">
        <v>897</v>
      </c>
      <c r="C69" s="97" t="s">
        <v>898</v>
      </c>
      <c r="D69" s="97" t="s">
        <v>899</v>
      </c>
      <c r="E69" s="97" t="s">
        <v>721</v>
      </c>
      <c r="F69" s="97" t="s">
        <v>740</v>
      </c>
      <c r="G69" s="99">
        <v>31444</v>
      </c>
      <c r="H69" s="103">
        <v>0.25</v>
      </c>
      <c r="I69" s="104" t="s">
        <v>741</v>
      </c>
      <c r="J69" s="97">
        <v>35</v>
      </c>
      <c r="K69" s="105">
        <v>24</v>
      </c>
      <c r="L69" s="105">
        <f t="shared" si="0"/>
        <v>840</v>
      </c>
      <c r="M69" s="106">
        <v>21</v>
      </c>
    </row>
    <row r="70" spans="1:13" x14ac:dyDescent="0.25">
      <c r="A70" s="97">
        <v>66</v>
      </c>
      <c r="B70" s="97" t="s">
        <v>755</v>
      </c>
      <c r="C70" s="97" t="s">
        <v>900</v>
      </c>
      <c r="D70" s="97" t="s">
        <v>901</v>
      </c>
      <c r="E70" s="97" t="s">
        <v>716</v>
      </c>
      <c r="F70" s="97" t="s">
        <v>706</v>
      </c>
      <c r="G70" s="99">
        <v>30768</v>
      </c>
      <c r="H70" s="103">
        <v>0.25</v>
      </c>
      <c r="I70" s="104" t="s">
        <v>712</v>
      </c>
      <c r="J70" s="97">
        <v>35.5</v>
      </c>
      <c r="K70" s="105">
        <v>13.3</v>
      </c>
      <c r="L70" s="105">
        <f t="shared" ref="L70:L98" si="1">J70*K70</f>
        <v>472.15000000000003</v>
      </c>
      <c r="M70" s="106">
        <v>13</v>
      </c>
    </row>
    <row r="71" spans="1:13" x14ac:dyDescent="0.25">
      <c r="A71" s="97">
        <v>67</v>
      </c>
      <c r="B71" s="97" t="s">
        <v>902</v>
      </c>
      <c r="C71" s="97" t="s">
        <v>903</v>
      </c>
      <c r="D71" s="97" t="s">
        <v>904</v>
      </c>
      <c r="E71" s="97" t="s">
        <v>705</v>
      </c>
      <c r="F71" s="97" t="s">
        <v>740</v>
      </c>
      <c r="G71" s="99">
        <v>32118</v>
      </c>
      <c r="H71" s="103">
        <v>0.25</v>
      </c>
      <c r="I71" s="104"/>
      <c r="J71" s="97">
        <v>29.5</v>
      </c>
      <c r="K71" s="105">
        <v>6.5</v>
      </c>
      <c r="L71" s="105">
        <f t="shared" si="1"/>
        <v>191.75</v>
      </c>
      <c r="M71" s="106">
        <v>3</v>
      </c>
    </row>
    <row r="72" spans="1:13" x14ac:dyDescent="0.25">
      <c r="A72" s="97">
        <v>68</v>
      </c>
      <c r="B72" s="97" t="s">
        <v>174</v>
      </c>
      <c r="C72" s="97" t="s">
        <v>714</v>
      </c>
      <c r="D72" s="97" t="s">
        <v>905</v>
      </c>
      <c r="E72" s="97" t="s">
        <v>711</v>
      </c>
      <c r="F72" s="97" t="s">
        <v>706</v>
      </c>
      <c r="G72" s="99">
        <v>32795</v>
      </c>
      <c r="H72" s="103">
        <v>0.25</v>
      </c>
      <c r="I72" s="104" t="s">
        <v>741</v>
      </c>
      <c r="J72" s="97">
        <v>40</v>
      </c>
      <c r="K72" s="105">
        <v>15.5</v>
      </c>
      <c r="L72" s="105">
        <f t="shared" si="1"/>
        <v>620</v>
      </c>
      <c r="M72" s="106">
        <v>14</v>
      </c>
    </row>
    <row r="73" spans="1:13" x14ac:dyDescent="0.25">
      <c r="A73" s="97">
        <v>69</v>
      </c>
      <c r="B73" s="97" t="s">
        <v>906</v>
      </c>
      <c r="C73" s="97" t="s">
        <v>907</v>
      </c>
      <c r="D73" s="97" t="s">
        <v>908</v>
      </c>
      <c r="E73" s="97" t="s">
        <v>716</v>
      </c>
      <c r="F73" s="97" t="s">
        <v>726</v>
      </c>
      <c r="G73" s="99">
        <v>33311</v>
      </c>
      <c r="H73" s="103">
        <v>0.25</v>
      </c>
      <c r="I73" s="104" t="s">
        <v>741</v>
      </c>
      <c r="J73" s="97">
        <v>35</v>
      </c>
      <c r="K73" s="105">
        <v>12.1</v>
      </c>
      <c r="L73" s="105">
        <f t="shared" si="1"/>
        <v>423.5</v>
      </c>
      <c r="M73" s="106">
        <v>12</v>
      </c>
    </row>
    <row r="74" spans="1:13" x14ac:dyDescent="0.25">
      <c r="A74" s="97">
        <v>70</v>
      </c>
      <c r="B74" s="97" t="s">
        <v>790</v>
      </c>
      <c r="C74" s="97" t="s">
        <v>778</v>
      </c>
      <c r="D74" s="97" t="s">
        <v>909</v>
      </c>
      <c r="E74" s="97" t="s">
        <v>705</v>
      </c>
      <c r="F74" s="97" t="s">
        <v>730</v>
      </c>
      <c r="G74" s="99">
        <v>32839</v>
      </c>
      <c r="H74" s="103">
        <v>0.25</v>
      </c>
      <c r="I74" s="104" t="s">
        <v>722</v>
      </c>
      <c r="J74" s="97">
        <v>42</v>
      </c>
      <c r="K74" s="105">
        <v>24</v>
      </c>
      <c r="L74" s="105">
        <f t="shared" si="1"/>
        <v>1008</v>
      </c>
      <c r="M74" s="106">
        <v>14</v>
      </c>
    </row>
    <row r="75" spans="1:13" x14ac:dyDescent="0.25">
      <c r="A75" s="97">
        <v>71</v>
      </c>
      <c r="B75" s="97" t="s">
        <v>910</v>
      </c>
      <c r="C75" s="97" t="s">
        <v>911</v>
      </c>
      <c r="D75" s="97" t="s">
        <v>912</v>
      </c>
      <c r="E75" s="97" t="s">
        <v>705</v>
      </c>
      <c r="F75" s="97" t="s">
        <v>726</v>
      </c>
      <c r="G75" s="99">
        <v>33392</v>
      </c>
      <c r="H75" s="103">
        <v>0.25</v>
      </c>
      <c r="I75" s="104" t="s">
        <v>722</v>
      </c>
      <c r="J75" s="97">
        <v>29.5</v>
      </c>
      <c r="K75" s="105">
        <v>13.3</v>
      </c>
      <c r="L75" s="105">
        <f t="shared" si="1"/>
        <v>392.35</v>
      </c>
      <c r="M75" s="106">
        <v>13</v>
      </c>
    </row>
    <row r="76" spans="1:13" x14ac:dyDescent="0.25">
      <c r="A76" s="97">
        <v>72</v>
      </c>
      <c r="B76" s="97" t="s">
        <v>913</v>
      </c>
      <c r="C76" s="97" t="s">
        <v>914</v>
      </c>
      <c r="D76" s="97" t="s">
        <v>915</v>
      </c>
      <c r="E76" s="97" t="s">
        <v>705</v>
      </c>
      <c r="F76" s="97" t="s">
        <v>740</v>
      </c>
      <c r="G76" s="99">
        <v>31689</v>
      </c>
      <c r="H76" s="103">
        <v>0.25</v>
      </c>
      <c r="I76" s="104" t="s">
        <v>741</v>
      </c>
      <c r="J76" s="97">
        <v>40</v>
      </c>
      <c r="K76" s="105">
        <v>6.5</v>
      </c>
      <c r="L76" s="105">
        <f t="shared" si="1"/>
        <v>260</v>
      </c>
      <c r="M76" s="106">
        <v>6</v>
      </c>
    </row>
    <row r="77" spans="1:13" x14ac:dyDescent="0.25">
      <c r="A77" s="97">
        <v>73</v>
      </c>
      <c r="B77" s="97" t="s">
        <v>916</v>
      </c>
      <c r="C77" s="97" t="s">
        <v>917</v>
      </c>
      <c r="D77" s="97" t="s">
        <v>918</v>
      </c>
      <c r="E77" s="97" t="s">
        <v>711</v>
      </c>
      <c r="F77" s="97" t="s">
        <v>706</v>
      </c>
      <c r="G77" s="99">
        <v>30726</v>
      </c>
      <c r="H77" s="103">
        <v>0.25</v>
      </c>
      <c r="I77" s="104" t="s">
        <v>741</v>
      </c>
      <c r="J77" s="97">
        <v>40</v>
      </c>
      <c r="K77" s="105">
        <v>7.22</v>
      </c>
      <c r="L77" s="105">
        <f t="shared" si="1"/>
        <v>288.8</v>
      </c>
      <c r="M77" s="106">
        <v>7</v>
      </c>
    </row>
    <row r="78" spans="1:13" x14ac:dyDescent="0.25">
      <c r="A78" s="97">
        <v>74</v>
      </c>
      <c r="B78" s="97" t="s">
        <v>919</v>
      </c>
      <c r="C78" s="97" t="s">
        <v>719</v>
      </c>
      <c r="D78" s="97" t="s">
        <v>920</v>
      </c>
      <c r="E78" s="97" t="s">
        <v>721</v>
      </c>
      <c r="F78" s="97" t="s">
        <v>740</v>
      </c>
      <c r="G78" s="99">
        <v>29999</v>
      </c>
      <c r="H78" s="103">
        <v>0.25</v>
      </c>
      <c r="I78" s="104" t="s">
        <v>707</v>
      </c>
      <c r="J78" s="97">
        <v>40</v>
      </c>
      <c r="K78" s="105">
        <v>12.1</v>
      </c>
      <c r="L78" s="105">
        <f t="shared" si="1"/>
        <v>484</v>
      </c>
      <c r="M78" s="106">
        <v>12</v>
      </c>
    </row>
    <row r="79" spans="1:13" x14ac:dyDescent="0.25">
      <c r="A79" s="97">
        <v>75</v>
      </c>
      <c r="B79" s="97" t="s">
        <v>921</v>
      </c>
      <c r="C79" s="97" t="s">
        <v>922</v>
      </c>
      <c r="D79" s="97" t="s">
        <v>923</v>
      </c>
      <c r="E79" s="97" t="s">
        <v>705</v>
      </c>
      <c r="F79" s="97" t="s">
        <v>726</v>
      </c>
      <c r="G79" s="99">
        <v>30911</v>
      </c>
      <c r="H79" s="103">
        <v>0.25</v>
      </c>
      <c r="I79" s="104" t="s">
        <v>712</v>
      </c>
      <c r="J79" s="97">
        <v>29.5</v>
      </c>
      <c r="K79" s="105">
        <v>16.75</v>
      </c>
      <c r="L79" s="105">
        <f t="shared" si="1"/>
        <v>494.125</v>
      </c>
      <c r="M79" s="106">
        <v>17</v>
      </c>
    </row>
    <row r="80" spans="1:13" x14ac:dyDescent="0.25">
      <c r="A80" s="97">
        <v>76</v>
      </c>
      <c r="B80" s="97" t="s">
        <v>924</v>
      </c>
      <c r="C80" s="97" t="s">
        <v>925</v>
      </c>
      <c r="D80" s="97" t="s">
        <v>926</v>
      </c>
      <c r="E80" s="97" t="s">
        <v>705</v>
      </c>
      <c r="F80" s="97" t="s">
        <v>706</v>
      </c>
      <c r="G80" s="99">
        <v>32808</v>
      </c>
      <c r="H80" s="103">
        <v>0.25</v>
      </c>
      <c r="I80" s="104" t="s">
        <v>707</v>
      </c>
      <c r="J80" s="97">
        <v>40</v>
      </c>
      <c r="K80" s="105">
        <v>6.5</v>
      </c>
      <c r="L80" s="105">
        <f t="shared" si="1"/>
        <v>260</v>
      </c>
      <c r="M80" s="106">
        <v>7</v>
      </c>
    </row>
    <row r="81" spans="1:13" x14ac:dyDescent="0.25">
      <c r="A81" s="97">
        <v>77</v>
      </c>
      <c r="B81" s="97" t="s">
        <v>927</v>
      </c>
      <c r="C81" s="97" t="s">
        <v>928</v>
      </c>
      <c r="D81" s="97" t="s">
        <v>929</v>
      </c>
      <c r="E81" s="97" t="s">
        <v>721</v>
      </c>
      <c r="F81" s="97" t="s">
        <v>706</v>
      </c>
      <c r="G81" s="99">
        <v>31759</v>
      </c>
      <c r="H81" s="103">
        <v>0.25</v>
      </c>
      <c r="I81" s="104" t="s">
        <v>707</v>
      </c>
      <c r="J81" s="97">
        <v>40</v>
      </c>
      <c r="K81" s="105">
        <v>19.5</v>
      </c>
      <c r="L81" s="105">
        <f t="shared" si="1"/>
        <v>780</v>
      </c>
      <c r="M81" s="106">
        <v>19</v>
      </c>
    </row>
    <row r="82" spans="1:13" x14ac:dyDescent="0.25">
      <c r="A82" s="97">
        <v>78</v>
      </c>
      <c r="B82" s="97" t="s">
        <v>731</v>
      </c>
      <c r="C82" s="97" t="s">
        <v>930</v>
      </c>
      <c r="D82" s="97" t="s">
        <v>931</v>
      </c>
      <c r="E82" s="97" t="s">
        <v>716</v>
      </c>
      <c r="F82" s="97" t="s">
        <v>730</v>
      </c>
      <c r="G82" s="99">
        <v>33301</v>
      </c>
      <c r="H82" s="103">
        <v>0.25</v>
      </c>
      <c r="I82" s="104" t="s">
        <v>767</v>
      </c>
      <c r="J82" s="97">
        <v>40</v>
      </c>
      <c r="K82" s="105">
        <v>22</v>
      </c>
      <c r="L82" s="105">
        <f t="shared" si="1"/>
        <v>880</v>
      </c>
      <c r="M82" s="106">
        <v>22</v>
      </c>
    </row>
    <row r="83" spans="1:13" x14ac:dyDescent="0.25">
      <c r="A83" s="97">
        <v>79</v>
      </c>
      <c r="B83" s="97" t="s">
        <v>932</v>
      </c>
      <c r="C83" s="97" t="s">
        <v>933</v>
      </c>
      <c r="D83" s="97" t="s">
        <v>934</v>
      </c>
      <c r="E83" s="97" t="s">
        <v>721</v>
      </c>
      <c r="F83" s="97" t="s">
        <v>730</v>
      </c>
      <c r="G83" s="99">
        <v>31251</v>
      </c>
      <c r="H83" s="103">
        <v>0.25</v>
      </c>
      <c r="I83" s="104"/>
      <c r="J83" s="97">
        <v>40</v>
      </c>
      <c r="K83" s="105">
        <v>15</v>
      </c>
      <c r="L83" s="105">
        <f t="shared" si="1"/>
        <v>600</v>
      </c>
      <c r="M83" s="106">
        <v>15</v>
      </c>
    </row>
    <row r="84" spans="1:13" x14ac:dyDescent="0.25">
      <c r="A84" s="97">
        <v>80</v>
      </c>
      <c r="B84" s="97" t="s">
        <v>935</v>
      </c>
      <c r="C84" s="97" t="s">
        <v>936</v>
      </c>
      <c r="D84" s="97" t="s">
        <v>937</v>
      </c>
      <c r="E84" s="97" t="s">
        <v>705</v>
      </c>
      <c r="F84" s="97" t="s">
        <v>706</v>
      </c>
      <c r="G84" s="99">
        <v>34668</v>
      </c>
      <c r="H84" s="103">
        <v>0.25</v>
      </c>
      <c r="I84" s="104" t="s">
        <v>717</v>
      </c>
      <c r="J84" s="97">
        <v>40</v>
      </c>
      <c r="K84" s="105">
        <v>6.5</v>
      </c>
      <c r="L84" s="105">
        <f t="shared" si="1"/>
        <v>260</v>
      </c>
      <c r="M84" s="106">
        <v>6</v>
      </c>
    </row>
    <row r="85" spans="1:13" x14ac:dyDescent="0.25">
      <c r="A85" s="97">
        <v>81</v>
      </c>
      <c r="B85" s="97" t="s">
        <v>938</v>
      </c>
      <c r="C85" s="97" t="s">
        <v>939</v>
      </c>
      <c r="D85" s="97" t="s">
        <v>940</v>
      </c>
      <c r="E85" s="97" t="s">
        <v>721</v>
      </c>
      <c r="F85" s="97" t="s">
        <v>730</v>
      </c>
      <c r="G85" s="99">
        <v>30988</v>
      </c>
      <c r="H85" s="103">
        <v>0.25</v>
      </c>
      <c r="I85" s="104" t="s">
        <v>754</v>
      </c>
      <c r="J85" s="97">
        <v>40</v>
      </c>
      <c r="K85" s="105">
        <v>15.5</v>
      </c>
      <c r="L85" s="105">
        <f t="shared" si="1"/>
        <v>620</v>
      </c>
      <c r="M85" s="106">
        <v>15</v>
      </c>
    </row>
    <row r="86" spans="1:13" x14ac:dyDescent="0.25">
      <c r="A86" s="97">
        <v>82</v>
      </c>
      <c r="B86" s="97" t="s">
        <v>941</v>
      </c>
      <c r="C86" s="97" t="s">
        <v>942</v>
      </c>
      <c r="D86" s="97" t="s">
        <v>943</v>
      </c>
      <c r="E86" s="97" t="s">
        <v>705</v>
      </c>
      <c r="F86" s="97" t="s">
        <v>726</v>
      </c>
      <c r="G86" s="99">
        <v>32531</v>
      </c>
      <c r="H86" s="103">
        <v>0.25</v>
      </c>
      <c r="I86" s="104"/>
      <c r="J86" s="97">
        <v>29.5</v>
      </c>
      <c r="K86" s="105">
        <v>15</v>
      </c>
      <c r="L86" s="105">
        <f t="shared" si="1"/>
        <v>442.5</v>
      </c>
      <c r="M86" s="106">
        <v>15</v>
      </c>
    </row>
    <row r="87" spans="1:13" x14ac:dyDescent="0.25">
      <c r="A87" s="97">
        <v>83</v>
      </c>
      <c r="B87" s="97" t="s">
        <v>944</v>
      </c>
      <c r="C87" s="97" t="s">
        <v>945</v>
      </c>
      <c r="D87" s="97" t="s">
        <v>946</v>
      </c>
      <c r="E87" s="97" t="s">
        <v>721</v>
      </c>
      <c r="F87" s="97" t="s">
        <v>706</v>
      </c>
      <c r="G87" s="99">
        <v>29648</v>
      </c>
      <c r="H87" s="103">
        <v>0.25</v>
      </c>
      <c r="I87" s="104" t="s">
        <v>754</v>
      </c>
      <c r="J87" s="97">
        <v>15.5</v>
      </c>
      <c r="K87" s="105">
        <v>12.6</v>
      </c>
      <c r="L87" s="105">
        <f t="shared" si="1"/>
        <v>195.29999999999998</v>
      </c>
      <c r="M87" s="106">
        <v>12</v>
      </c>
    </row>
    <row r="88" spans="1:13" x14ac:dyDescent="0.25">
      <c r="A88" s="97">
        <v>84</v>
      </c>
      <c r="B88" s="97" t="s">
        <v>947</v>
      </c>
      <c r="C88" s="97" t="s">
        <v>948</v>
      </c>
      <c r="D88" s="97" t="s">
        <v>949</v>
      </c>
      <c r="E88" s="97" t="s">
        <v>711</v>
      </c>
      <c r="F88" s="97" t="s">
        <v>740</v>
      </c>
      <c r="G88" s="99">
        <v>31753</v>
      </c>
      <c r="H88" s="103">
        <v>0.25</v>
      </c>
      <c r="I88" s="104" t="s">
        <v>707</v>
      </c>
      <c r="J88" s="97">
        <v>32</v>
      </c>
      <c r="K88" s="105">
        <v>8.75</v>
      </c>
      <c r="L88" s="105">
        <f t="shared" si="1"/>
        <v>280</v>
      </c>
      <c r="M88" s="106">
        <v>9</v>
      </c>
    </row>
    <row r="89" spans="1:13" x14ac:dyDescent="0.25">
      <c r="A89" s="97">
        <v>85</v>
      </c>
      <c r="B89" s="97" t="s">
        <v>950</v>
      </c>
      <c r="C89" s="97" t="s">
        <v>951</v>
      </c>
      <c r="D89" s="97" t="s">
        <v>952</v>
      </c>
      <c r="E89" s="97" t="s">
        <v>705</v>
      </c>
      <c r="F89" s="97" t="s">
        <v>740</v>
      </c>
      <c r="G89" s="99">
        <v>32996</v>
      </c>
      <c r="H89" s="103">
        <v>0.25</v>
      </c>
      <c r="I89" s="104"/>
      <c r="J89" s="97">
        <v>42</v>
      </c>
      <c r="K89" s="105">
        <v>15.5</v>
      </c>
      <c r="L89" s="105">
        <f t="shared" si="1"/>
        <v>651</v>
      </c>
      <c r="M89" s="106">
        <v>15</v>
      </c>
    </row>
    <row r="90" spans="1:13" x14ac:dyDescent="0.25">
      <c r="A90" s="97">
        <v>86</v>
      </c>
      <c r="B90" s="97" t="s">
        <v>953</v>
      </c>
      <c r="C90" s="97" t="s">
        <v>778</v>
      </c>
      <c r="D90" s="97" t="s">
        <v>954</v>
      </c>
      <c r="E90" s="97" t="s">
        <v>716</v>
      </c>
      <c r="F90" s="97" t="s">
        <v>730</v>
      </c>
      <c r="G90" s="99">
        <v>31690</v>
      </c>
      <c r="H90" s="103">
        <v>0.25</v>
      </c>
      <c r="I90" s="104" t="s">
        <v>754</v>
      </c>
      <c r="J90" s="97">
        <v>40</v>
      </c>
      <c r="K90" s="105">
        <v>15</v>
      </c>
      <c r="L90" s="105">
        <f t="shared" si="1"/>
        <v>600</v>
      </c>
      <c r="M90" s="106">
        <v>15</v>
      </c>
    </row>
    <row r="91" spans="1:13" x14ac:dyDescent="0.25">
      <c r="A91" s="97">
        <v>87</v>
      </c>
      <c r="B91" s="97" t="s">
        <v>955</v>
      </c>
      <c r="C91" s="97" t="s">
        <v>956</v>
      </c>
      <c r="D91" s="97" t="s">
        <v>957</v>
      </c>
      <c r="E91" s="97" t="s">
        <v>711</v>
      </c>
      <c r="F91" s="97" t="s">
        <v>740</v>
      </c>
      <c r="G91" s="99">
        <v>32819</v>
      </c>
      <c r="H91" s="103">
        <v>0.25</v>
      </c>
      <c r="I91" s="104" t="s">
        <v>754</v>
      </c>
      <c r="J91" s="97">
        <v>35</v>
      </c>
      <c r="K91" s="105">
        <v>12.6</v>
      </c>
      <c r="L91" s="105">
        <f t="shared" si="1"/>
        <v>441</v>
      </c>
      <c r="M91" s="106">
        <v>12</v>
      </c>
    </row>
    <row r="92" spans="1:13" x14ac:dyDescent="0.25">
      <c r="A92" s="97">
        <v>88</v>
      </c>
      <c r="B92" s="97" t="s">
        <v>768</v>
      </c>
      <c r="C92" s="97" t="s">
        <v>958</v>
      </c>
      <c r="D92" s="97" t="s">
        <v>959</v>
      </c>
      <c r="E92" s="97" t="s">
        <v>705</v>
      </c>
      <c r="F92" s="97" t="s">
        <v>726</v>
      </c>
      <c r="G92" s="99">
        <v>28964</v>
      </c>
      <c r="H92" s="103">
        <v>0.25</v>
      </c>
      <c r="I92" s="104" t="s">
        <v>717</v>
      </c>
      <c r="J92" s="97">
        <v>40</v>
      </c>
      <c r="K92" s="105">
        <v>6.5</v>
      </c>
      <c r="L92" s="105">
        <f t="shared" si="1"/>
        <v>260</v>
      </c>
      <c r="M92" s="106">
        <v>6</v>
      </c>
    </row>
    <row r="93" spans="1:13" x14ac:dyDescent="0.25">
      <c r="A93" s="97">
        <v>89</v>
      </c>
      <c r="B93" s="97" t="s">
        <v>960</v>
      </c>
      <c r="C93" s="97" t="s">
        <v>961</v>
      </c>
      <c r="D93" s="97" t="s">
        <v>962</v>
      </c>
      <c r="E93" s="97" t="s">
        <v>711</v>
      </c>
      <c r="F93" s="97" t="s">
        <v>740</v>
      </c>
      <c r="G93" s="99">
        <v>31959</v>
      </c>
      <c r="H93" s="103">
        <v>0.625</v>
      </c>
      <c r="I93" s="104" t="s">
        <v>712</v>
      </c>
      <c r="J93" s="97">
        <v>40</v>
      </c>
      <c r="K93" s="105">
        <v>6.5</v>
      </c>
      <c r="L93" s="105">
        <f t="shared" si="1"/>
        <v>260</v>
      </c>
      <c r="M93" s="106">
        <v>6</v>
      </c>
    </row>
    <row r="94" spans="1:13" x14ac:dyDescent="0.25">
      <c r="A94" s="97">
        <v>90</v>
      </c>
      <c r="B94" s="97" t="s">
        <v>963</v>
      </c>
      <c r="C94" s="97" t="s">
        <v>964</v>
      </c>
      <c r="D94" s="97" t="s">
        <v>965</v>
      </c>
      <c r="E94" s="97" t="s">
        <v>721</v>
      </c>
      <c r="F94" s="97" t="s">
        <v>706</v>
      </c>
      <c r="G94" s="99">
        <v>31838</v>
      </c>
      <c r="H94" s="103">
        <v>0.625</v>
      </c>
      <c r="I94" s="104" t="s">
        <v>722</v>
      </c>
      <c r="J94" s="97">
        <v>15.5</v>
      </c>
      <c r="K94" s="105">
        <v>5.5</v>
      </c>
      <c r="L94" s="105">
        <f t="shared" si="1"/>
        <v>85.25</v>
      </c>
      <c r="M94" s="106">
        <v>5</v>
      </c>
    </row>
    <row r="95" spans="1:13" x14ac:dyDescent="0.25">
      <c r="A95" s="97">
        <v>91</v>
      </c>
      <c r="B95" s="97" t="s">
        <v>828</v>
      </c>
      <c r="C95" s="97" t="s">
        <v>966</v>
      </c>
      <c r="D95" s="97" t="s">
        <v>967</v>
      </c>
      <c r="E95" s="97" t="s">
        <v>721</v>
      </c>
      <c r="F95" s="97" t="s">
        <v>726</v>
      </c>
      <c r="G95" s="99">
        <v>32135</v>
      </c>
      <c r="H95" s="103">
        <v>0.625</v>
      </c>
      <c r="I95" s="104" t="s">
        <v>741</v>
      </c>
      <c r="J95" s="97">
        <v>40</v>
      </c>
      <c r="K95" s="105">
        <v>16.75</v>
      </c>
      <c r="L95" s="105">
        <f t="shared" si="1"/>
        <v>670</v>
      </c>
      <c r="M95" s="106">
        <v>16</v>
      </c>
    </row>
    <row r="96" spans="1:13" x14ac:dyDescent="0.25">
      <c r="A96" s="97">
        <v>92</v>
      </c>
      <c r="B96" s="97" t="s">
        <v>968</v>
      </c>
      <c r="C96" s="97" t="s">
        <v>969</v>
      </c>
      <c r="D96" s="97" t="s">
        <v>970</v>
      </c>
      <c r="E96" s="97" t="s">
        <v>705</v>
      </c>
      <c r="F96" s="97" t="s">
        <v>730</v>
      </c>
      <c r="G96" s="99">
        <v>30648</v>
      </c>
      <c r="H96" s="103">
        <v>0.625</v>
      </c>
      <c r="I96" s="104" t="s">
        <v>707</v>
      </c>
      <c r="J96" s="97">
        <v>40</v>
      </c>
      <c r="K96" s="105">
        <v>7.22</v>
      </c>
      <c r="L96" s="105">
        <f t="shared" si="1"/>
        <v>288.8</v>
      </c>
      <c r="M96" s="106">
        <v>7</v>
      </c>
    </row>
    <row r="97" spans="1:13" x14ac:dyDescent="0.25">
      <c r="A97" s="97">
        <v>93</v>
      </c>
      <c r="B97" s="97" t="s">
        <v>971</v>
      </c>
      <c r="C97" s="97" t="s">
        <v>719</v>
      </c>
      <c r="D97" s="97" t="s">
        <v>972</v>
      </c>
      <c r="E97" s="97" t="s">
        <v>721</v>
      </c>
      <c r="F97" s="97" t="s">
        <v>740</v>
      </c>
      <c r="G97" s="99">
        <v>33336</v>
      </c>
      <c r="H97" s="103">
        <v>0.625</v>
      </c>
      <c r="I97" s="104" t="s">
        <v>722</v>
      </c>
      <c r="J97" s="97">
        <v>40</v>
      </c>
      <c r="K97" s="105">
        <v>12.1</v>
      </c>
      <c r="L97" s="105">
        <f t="shared" si="1"/>
        <v>484</v>
      </c>
      <c r="M97" s="106">
        <v>12</v>
      </c>
    </row>
    <row r="98" spans="1:13" x14ac:dyDescent="0.25">
      <c r="A98" s="97">
        <v>94</v>
      </c>
      <c r="B98" s="97" t="s">
        <v>973</v>
      </c>
      <c r="C98" s="97" t="s">
        <v>974</v>
      </c>
      <c r="D98" s="97" t="s">
        <v>975</v>
      </c>
      <c r="E98" s="97" t="s">
        <v>721</v>
      </c>
      <c r="F98" s="97" t="s">
        <v>706</v>
      </c>
      <c r="G98" s="99">
        <v>33117</v>
      </c>
      <c r="H98" s="103">
        <v>0.625</v>
      </c>
      <c r="I98" s="104"/>
      <c r="J98" s="97">
        <v>15.5</v>
      </c>
      <c r="K98" s="105">
        <v>6.5</v>
      </c>
      <c r="L98" s="105">
        <f t="shared" si="1"/>
        <v>100.75</v>
      </c>
      <c r="M98" s="106">
        <v>6</v>
      </c>
    </row>
    <row r="99" spans="1:13" x14ac:dyDescent="0.25">
      <c r="L99" s="105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4 E A A B Q S w M E F A A C A A g A G W f e U g I M S V e j A A A A 9 Q A A A B I A H A B D b 2 5 m a W c v U G F j a 2 F n Z S 5 4 b W w g o h g A K K A U A A A A A A A A A A A A A A A A A A A A A A A A A A A A h Y 8 x D o I w G I W v Q r r T l u K g 5 K c M r p K Y E I 1 r U y o 0 Q j G 0 W O 7 m 4 J G 8 g h h F 3 R z f 9 7 7 h v f v 1 B t n Y N s F F 9 V Z 3 J k U R p i h Q R n a l N l W K B n c M l y j j s B X y J C o V T L K x y W j L F N X O n R N C v P f Y x 7 j r K 8 I o j c g h 3 x S y V q 1 A H 1 n / l 0 N t r B N G K s R h / x r D G V 7 F e M E Y p k B m B r k 2 3 5 5 N c 5 / t D 4 T 1 0 L i h V 1 y Z c F c A m S O Q 9 w X + A F B L A w Q U A A I A C A A Z Z 9 5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W f e U g y Q 4 A N p A Q A A 1 g Q A A B M A H A B G b 3 J t d W x h c y 9 T Z W N 0 a W 9 u M S 5 t I K I Y A C i g F A A A A A A A A A A A A A A A A A A A A A A A A A A A A O 2 S T W v C Q B C G 7 0 L + w 7 J e E o i h 2 u K h x Z N G k N o P a q C 0 R m S N o w l u d m V 3 U l I k / 7 2 b R K x o P f X q X n a Z d z 6 e m R 0 N E S Z S k E l 9 t x + s h t X Q M V O w J L 4 / D x T 7 A j 7 3 8 y 0 I D Z r 0 C A e 0 G s S c i c x U B M b i 5 x F w 7 1 2 q z U L K j T 1 M O H h 9 K R A E a p t + 3 o d R D A y J j g F Q h y + r V W L C O j f t b l h F 1 k 8 4 P E 0 F U 5 K 0 W 5 3 W L V k y Z C E q J v R W K m Q l o p d z n V P H J S L j 3 C W o M n D c G u k c e B 6 w B S 8 h a 9 r d d I S Q 9 u i 5 I 3 U f E 7 H s 0 c q f z o r p w F S e 7 f M 2 a T 9 m Y m 1 G E n x v g Z p 0 l Z s X l G A r q d K + 5 F k q S l H b l y D c 3 Y 6 O m U b y z F K g B t x 4 E 4 Q c C 5 f s 6 D B R l 6 R X p j a J W J O x x D P t y Q y b r Y F 8 B A O j j Q R 2 7 7 w S o x I D y b n e S 1 W Y y N I F q K J w D n 2 9 Q S q / T F 9 1 A / q 3 t V r Y m + 2 T A b i n U E e l C s d q J O J S / u P 1 a v 7 x D c T u O P S 6 Z d c t + 9 + W / Q B Q S w E C L Q A U A A I A C A A Z Z 9 5 S A g x J V 6 M A A A D 1 A A A A E g A A A A A A A A A A A A A A A A A A A A A A Q 2 9 u Z m l n L 1 B h Y 2 t h Z 2 U u e G 1 s U E s B A i 0 A F A A C A A g A G W f e U g / K 6 a u k A A A A 6 Q A A A B M A A A A A A A A A A A A A A A A A 7 w A A A F t D b 2 5 0 Z W 5 0 X 1 R 5 c G V z X S 5 4 b W x Q S w E C L Q A U A A I A C A A Z Z 9 5 S D J D g A 2 k B A A D W B A A A E w A A A A A A A A A A A A A A A A D g A Q A A R m 9 y b X V s Y X M v U 2 V j d G l v b j E u b V B L B Q Y A A A A A A w A D A M I A A A C W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F Q A A A A A A A F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F R V 9 U c m F 2 Z W x f R X h w Z W 5 z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J l Y 2 9 2 Z X J 5 V G F y Z 2 V 0 U 2 h l Z X Q i I F Z h b H V l P S J z d H J h b n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z B U M T c 6 M z Q 6 N T g u O D M w M D A z N l o i I C 8 + P E V u d H J 5 I F R 5 c G U 9 I k Z p b G x D b 2 x 1 b W 5 U e X B l c y I g V m F s d W U 9 I n N C Z 1 l E I i A v P j x F b n R y e S B U e X B l P S J G a W x s Q 2 9 s d W 1 u T m F t Z X M i I F Z h b H V l P S J z W y Z x d W 9 0 O 0 x h c 3 Q g T m F t Z S Z x d W 9 0 O y w m c X V v d D t G a X J z d C B O Y W 1 l J n F 1 b 3 Q 7 L C Z x d W 9 0 O 0 1 p b G V h Z 2 U g W V R E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U V f V H J h d m V s X 0 V 4 c G V u c 2 V z L 0 F 1 d G 9 S Z W 1 v d m V k Q 2 9 s d W 1 u c z E u e 0 x h c 3 Q g T m F t Z S w w f S Z x d W 9 0 O y w m c X V v d D t T Z W N 0 a W 9 u M S 9 F R V 9 U c m F 2 Z W x f R X h w Z W 5 z Z X M v Q X V 0 b 1 J l b W 9 2 Z W R D b 2 x 1 b W 5 z M S 5 7 R m l y c 3 Q g T m F t Z S w x f S Z x d W 9 0 O y w m c X V v d D t T Z W N 0 a W 9 u M S 9 F R V 9 U c m F 2 Z W x f R X h w Z W 5 z Z X M v Q X V 0 b 1 J l b W 9 2 Z W R D b 2 x 1 b W 5 z M S 5 7 T W l s Z W F n Z S B Z V E Q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R U V f V H J h d m V s X 0 V 4 c G V u c 2 V z L 0 F 1 d G 9 S Z W 1 v d m V k Q 2 9 s d W 1 u c z E u e 0 x h c 3 Q g T m F t Z S w w f S Z x d W 9 0 O y w m c X V v d D t T Z W N 0 a W 9 u M S 9 F R V 9 U c m F 2 Z W x f R X h w Z W 5 z Z X M v Q X V 0 b 1 J l b W 9 2 Z W R D b 2 x 1 b W 5 z M S 5 7 R m l y c 3 Q g T m F t Z S w x f S Z x d W 9 0 O y w m c X V v d D t T Z W N 0 a W 9 u M S 9 F R V 9 U c m F 2 Z W x f R X h w Z W 5 z Z X M v Q X V 0 b 1 J l b W 9 2 Z W R D b 2 x 1 b W 5 z M S 5 7 T W l s Z W F n Z S B Z V E Q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F X 1 R y Y X Z l b F 9 F e H B l b n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R V 9 U c m F 2 Z W x f R X h w Z W 5 z Z X M v R U V f V H J h d m V s X 0 V 4 c G V u c 2 V z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N v d m V y e V R h c m d l d F N o Z W V 0 I i B W Y W x 1 Z T 0 i c 3 R y Y W 5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M w V D E 3 O j M 5 O j E y L j Y z M D g 4 M D F a I i A v P j x F b n R y e S B U e X B l P S J G a W x s Q 2 9 s d W 1 u V H l w Z X M i I F Z h b H V l P S J z Q m d Z R C I g L z 4 8 R W 5 0 c n k g V H l w Z T 0 i R m l s b E N v b H V t b k 5 h b W V z I i B W Y W x 1 Z T 0 i c 1 s m c X V v d D t M Y X N 0 I E 5 h b W U m c X V v d D s s J n F 1 b 3 Q 7 R m l y c 3 Q g T m F t Z S Z x d W 9 0 O y w m c X V v d D t N a W x l Y W d l I F l U R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F X 1 R y Y X Z l b F 9 F e H B l b n N l c y A o M i k v Q X V 0 b 1 J l b W 9 2 Z W R D b 2 x 1 b W 5 z M S 5 7 T G F z d C B O Y W 1 l L D B 9 J n F 1 b 3 Q 7 L C Z x d W 9 0 O 1 N l Y 3 R p b 2 4 x L 0 V F X 1 R y Y X Z l b F 9 F e H B l b n N l c y A o M i k v Q X V 0 b 1 J l b W 9 2 Z W R D b 2 x 1 b W 5 z M S 5 7 R m l y c 3 Q g T m F t Z S w x f S Z x d W 9 0 O y w m c X V v d D t T Z W N 0 a W 9 u M S 9 F R V 9 U c m F 2 Z W x f R X h w Z W 5 z Z X M g K D I p L 0 F 1 d G 9 S Z W 1 v d m V k Q 2 9 s d W 1 u c z E u e 0 1 p b G V h Z 2 U g W V R E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V F X 1 R y Y X Z l b F 9 F e H B l b n N l c y A o M i k v Q X V 0 b 1 J l b W 9 2 Z W R D b 2 x 1 b W 5 z M S 5 7 T G F z d C B O Y W 1 l L D B 9 J n F 1 b 3 Q 7 L C Z x d W 9 0 O 1 N l Y 3 R p b 2 4 x L 0 V F X 1 R y Y X Z l b F 9 F e H B l b n N l c y A o M i k v Q X V 0 b 1 J l b W 9 2 Z W R D b 2 x 1 b W 5 z M S 5 7 R m l y c 3 Q g T m F t Z S w x f S Z x d W 9 0 O y w m c X V v d D t T Z W N 0 a W 9 u M S 9 F R V 9 U c m F 2 Z W x f R X h w Z W 5 z Z X M g K D I p L 0 F 1 d G 9 S Z W 1 v d m V k Q 2 9 s d W 1 u c z E u e 0 1 p b G V h Z 2 U g W V R E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R V 9 U c m F 2 Z W x f R X h w Z W 5 z Z X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J T I w K D I p L 0 V F X 1 R y Y X Z l b F 9 F e H B l b n N l c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X 1 R y Y X Z l b F 9 F e H B l b n N l c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X 1 R y Y X Z l b F 9 F e H B l b n N l c y U y M C g y K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2 S 1 q / J y N v T L O r / i y h 2 V 7 0 A A A A A A I A A A A A A B B m A A A A A Q A A I A A A A O t 4 6 8 u t y q T w 6 S g B 7 T 8 K t n S f h A f f / L t / 8 E A 9 b g K S p 0 3 O A A A A A A 6 A A A A A A g A A I A A A A I z R J T 5 r I V 3 A Z s F 0 P / 0 q I v L g C q m D X w h T g l l 7 V + Y K j i S 3 U A A A A D L D Q P M o 6 k H Y v B g h p l 6 k 7 p L Q / 7 M / + q d A 7 W N f V H 5 m G n b w D M e F k D e i m 1 K b 2 y G V F 0 a 2 W L y 4 k X o 2 r 6 3 F 8 2 T B H C r x z K T i N 9 y i h P S 6 2 y X 2 x T r H a M / a Q A A A A J v I i K b s H Z k / b 9 R 7 q N n K I Z G 5 i s V S Z 0 M g i J P k V s J e 5 I n b y w 1 o p b g 7 Z e D k y 4 C u a G 1 X 6 q k 5 L B V P s a 6 Z m f c 7 9 g 7 / e W 0 = < / D a t a M a s h u p > 
</file>

<file path=customXml/itemProps1.xml><?xml version="1.0" encoding="utf-8"?>
<ds:datastoreItem xmlns:ds="http://schemas.openxmlformats.org/officeDocument/2006/customXml" ds:itemID="{1DDC9E84-3F81-4E0D-B0A7-16222870E2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2</vt:i4>
      </vt:variant>
    </vt:vector>
  </HeadingPairs>
  <TitlesOfParts>
    <vt:vector size="31" baseType="lpstr">
      <vt:lpstr>2017</vt:lpstr>
      <vt:lpstr>2016</vt:lpstr>
      <vt:lpstr>2015</vt:lpstr>
      <vt:lpstr>DATES</vt:lpstr>
      <vt:lpstr>Project 2</vt:lpstr>
      <vt:lpstr>Project 3</vt:lpstr>
      <vt:lpstr>Project 5</vt:lpstr>
      <vt:lpstr>Project 7</vt:lpstr>
      <vt:lpstr>Payroll</vt:lpstr>
      <vt:lpstr>PAYROLL 2</vt:lpstr>
      <vt:lpstr>EMPLOYEE</vt:lpstr>
      <vt:lpstr>payroll Detail</vt:lpstr>
      <vt:lpstr>Cookies Sold</vt:lpstr>
      <vt:lpstr>Rides</vt:lpstr>
      <vt:lpstr>COLOR_Price</vt:lpstr>
      <vt:lpstr>Monthly Sales</vt:lpstr>
      <vt:lpstr>boat trips</vt:lpstr>
      <vt:lpstr>SALES PIVOT</vt:lpstr>
      <vt:lpstr>2017 Projected Sales</vt:lpstr>
      <vt:lpstr>PivotChart</vt:lpstr>
      <vt:lpstr>ProfitLoss</vt:lpstr>
      <vt:lpstr>ProfitLoss 2</vt:lpstr>
      <vt:lpstr>2017 Student Roster</vt:lpstr>
      <vt:lpstr>Photography</vt:lpstr>
      <vt:lpstr>trans</vt:lpstr>
      <vt:lpstr>Extra</vt:lpstr>
      <vt:lpstr>Benefit</vt:lpstr>
      <vt:lpstr>Position</vt:lpstr>
      <vt:lpstr>NAMES</vt:lpstr>
      <vt:lpstr>location</vt:lpstr>
      <vt:lpstr>rides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dcterms:created xsi:type="dcterms:W3CDTF">2016-11-11T05:25:37Z</dcterms:created>
  <dcterms:modified xsi:type="dcterms:W3CDTF">2021-10-20T16:40:22Z</dcterms:modified>
</cp:coreProperties>
</file>